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10035"/>
  </bookViews>
  <sheets>
    <sheet name="E-Bid Forms" sheetId="12" r:id="rId1"/>
  </sheets>
  <definedNames>
    <definedName name="_xlnm.Print_Area" localSheetId="0">'E-Bid Forms'!$A$1:$H$80</definedName>
    <definedName name="_xlnm.Print_Titles" localSheetId="0">'E-Bid Forms'!$1:$6</definedName>
  </definedNames>
  <calcPr calcId="125725"/>
</workbook>
</file>

<file path=xl/calcChain.xml><?xml version="1.0" encoding="utf-8"?>
<calcChain xmlns="http://schemas.openxmlformats.org/spreadsheetml/2006/main">
  <c r="H75" i="12"/>
  <c r="H74"/>
  <c r="H73"/>
  <c r="H72"/>
  <c r="H71"/>
  <c r="H70"/>
  <c r="H69"/>
  <c r="H68"/>
  <c r="H67"/>
  <c r="H66"/>
  <c r="H65"/>
  <c r="H64"/>
  <c r="H76" s="1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63" s="1"/>
  <c r="H79" s="1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44" s="1"/>
  <c r="H78" s="1"/>
  <c r="H24"/>
  <c r="H23"/>
  <c r="H22"/>
  <c r="H21"/>
  <c r="H20"/>
  <c r="H19"/>
  <c r="H18"/>
  <c r="H17"/>
  <c r="H16"/>
  <c r="H15"/>
  <c r="H14"/>
  <c r="H13"/>
  <c r="H12"/>
  <c r="H11"/>
  <c r="H10"/>
  <c r="H9"/>
  <c r="H25" s="1"/>
  <c r="H77" s="1"/>
  <c r="H8"/>
  <c r="H7"/>
  <c r="H80" l="1"/>
</calcChain>
</file>

<file path=xl/sharedStrings.xml><?xml version="1.0" encoding="utf-8"?>
<sst xmlns="http://schemas.openxmlformats.org/spreadsheetml/2006/main" count="151" uniqueCount="89">
  <si>
    <t>Estimated</t>
  </si>
  <si>
    <t>Item</t>
  </si>
  <si>
    <t>Unit</t>
  </si>
  <si>
    <t>Quantity</t>
  </si>
  <si>
    <t>Unit Price</t>
  </si>
  <si>
    <t>Ton</t>
  </si>
  <si>
    <t>Item Description</t>
  </si>
  <si>
    <t>Aggregate Base</t>
  </si>
  <si>
    <t>Sign, Type B, Temp, Prismatic, Furn</t>
  </si>
  <si>
    <t>Sign, Type B, Temp, Prismatic, Oper</t>
  </si>
  <si>
    <t>Dr Structure, 24 inch dia</t>
  </si>
  <si>
    <t>TOTAL THIS PAGE</t>
  </si>
  <si>
    <t>TOTAL BASE BID</t>
  </si>
  <si>
    <t>No.</t>
  </si>
  <si>
    <t>Total Price</t>
  </si>
  <si>
    <t>Audio-visual Recording</t>
  </si>
  <si>
    <t>LSUM</t>
  </si>
  <si>
    <t>Ea</t>
  </si>
  <si>
    <t>Dr Structure, Rem</t>
  </si>
  <si>
    <t>Sewer, Rem, Less than 24 inch</t>
  </si>
  <si>
    <t>Ft</t>
  </si>
  <si>
    <t>Syd</t>
  </si>
  <si>
    <t>Cyd</t>
  </si>
  <si>
    <t>Subgrade Undercutting</t>
  </si>
  <si>
    <t>Maintenance Gravel</t>
  </si>
  <si>
    <t>Dr Structure Cover, Type B</t>
  </si>
  <si>
    <t>Dr Structure Cover, Type K</t>
  </si>
  <si>
    <t>Cement</t>
  </si>
  <si>
    <t>Detectable Warning Surface, Modified</t>
  </si>
  <si>
    <t>Sidewalk Ramp, Conc, 6 inch, Modified</t>
  </si>
  <si>
    <t>Sft</t>
  </si>
  <si>
    <t>Sidewalk, Conc, 4 inch, Modified</t>
  </si>
  <si>
    <t>Fence, Protective, Modified</t>
  </si>
  <si>
    <t>No Parking Sign</t>
  </si>
  <si>
    <t>Pavt Mrkg, Ovly Cold Plastic, 24 inch, Stop Bar</t>
  </si>
  <si>
    <t>Sign, Portable, Changeable Message, Furn</t>
  </si>
  <si>
    <t>Sign, Portable, Changeable Message, Oper</t>
  </si>
  <si>
    <t>Traf Regulator Control</t>
  </si>
  <si>
    <t>Slope Restoration</t>
  </si>
  <si>
    <t>Gate Box, Adj, Case 1</t>
  </si>
  <si>
    <t>Sidewalk, Rem</t>
  </si>
  <si>
    <t>Granular Material, Class II</t>
  </si>
  <si>
    <t>Erosion Control, Inlet Protection, Fabric Drop</t>
  </si>
  <si>
    <t>Aggregate Base, Conditioning</t>
  </si>
  <si>
    <t>Dr Structure, Adj, Case 1</t>
  </si>
  <si>
    <t>Dr Structure, Double Inlet</t>
  </si>
  <si>
    <t>Joint, Plane of Weakness, W</t>
  </si>
  <si>
    <t>Crack Sealing, Conc Pavt</t>
  </si>
  <si>
    <t>Joint, Contraction, Crg</t>
  </si>
  <si>
    <t>Joint, Expansion, Erg</t>
  </si>
  <si>
    <t>Joint, Tied, Trg</t>
  </si>
  <si>
    <t>Lane Tie, Epoxy Anchored</t>
  </si>
  <si>
    <t>Pavt Repr, Nonreinf Conc, 7 Inch</t>
  </si>
  <si>
    <t>Pavt Repr, Rem</t>
  </si>
  <si>
    <t>Saw Cut, Intermediate</t>
  </si>
  <si>
    <t>Sawing and Sealing Longit Pavt Joints</t>
  </si>
  <si>
    <t>Sawing and Sealing Trans Pavt Joints</t>
  </si>
  <si>
    <t>Resealing Trans Joints with Hot-Poured Rubber</t>
  </si>
  <si>
    <t>Resealing Longit Joints with Hot-Poured Rubber</t>
  </si>
  <si>
    <t>Driveway, Nonreinf Conc, 6 Inch</t>
  </si>
  <si>
    <t>Curb, Conc, Det E2</t>
  </si>
  <si>
    <t>Pavt Mrkg, Ovly Cold Plastic, 6 inch, Crosswalk</t>
  </si>
  <si>
    <t>Rem Curing Compound, for Spec Mrkg</t>
  </si>
  <si>
    <t>Barricade, Type III, High Intensity, Double Sided, Furn</t>
  </si>
  <si>
    <t>Barricade, Type III, High Intensity, Double Sided, Oper</t>
  </si>
  <si>
    <t>Lighted Arrow, Type B, Furn</t>
  </si>
  <si>
    <t>Lighted Arrow, Type B, Oper</t>
  </si>
  <si>
    <t>Minor Traf Devices</t>
  </si>
  <si>
    <t>Part Width Intesection Construction</t>
  </si>
  <si>
    <t>Plastic Drum, High Intensity, Furn</t>
  </si>
  <si>
    <t>Plastic Drum, High Intensity, Oper</t>
  </si>
  <si>
    <t>Irrigation System, Protection and Maintenance</t>
  </si>
  <si>
    <t>Colony Road, Essex Road, and Manchester Road Concrete Pavement Repair Project</t>
  </si>
  <si>
    <t>File No. 2015-024</t>
  </si>
  <si>
    <t>Bid No. 4379</t>
  </si>
  <si>
    <t>Project Supervision, Max $30,000</t>
  </si>
  <si>
    <t>General Conditions, Max $40,000</t>
  </si>
  <si>
    <t>Sewer, Cl IV, 12 inch, Tr Det I Modified</t>
  </si>
  <si>
    <t>Minor Traffic Control, Max $5,000</t>
  </si>
  <si>
    <t>Joint, Expansion, E3</t>
  </si>
  <si>
    <t>Grading, Sidewalk</t>
  </si>
  <si>
    <t>Grading, Sidewalk Ramp</t>
  </si>
  <si>
    <t>Grading, Driveway Approach</t>
  </si>
  <si>
    <t>Sidewalk, Conc, 6 inch, Modified</t>
  </si>
  <si>
    <t>Pavt, Rem</t>
  </si>
  <si>
    <t>Bump Grinding</t>
  </si>
  <si>
    <t>TOTAL FROM PAGE BF-1 (ADD-2-5)</t>
  </si>
  <si>
    <t>TOTAL FROM PAGE BF-2 (ADD-2-6)</t>
  </si>
  <si>
    <t>TOTAL FROM PAGE BF-3 (ADD-2-7)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</si>
</sst>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00"/>
    <numFmt numFmtId="165" formatCode="_(&quot;$&quot;* #,##0.000_);_(&quot;$&quot;* \(#,##0.000\);_(&quot;$&quot;* &quot;-&quot;?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  <font>
      <b/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sz val="11"/>
      <name val="Arial"/>
      <family val="2"/>
    </font>
    <font>
      <u val="singleAccounting"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left" vertical="top"/>
    </xf>
    <xf numFmtId="164" fontId="8" fillId="0" borderId="0" xfId="2" applyNumberFormat="1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3" fillId="0" borderId="0" xfId="2" applyFont="1" applyFill="1" applyBorder="1" applyAlignment="1">
      <alignment horizontal="right"/>
    </xf>
    <xf numFmtId="0" fontId="6" fillId="0" borderId="0" xfId="2" applyFont="1" applyFill="1" applyBorder="1"/>
    <xf numFmtId="0" fontId="11" fillId="0" borderId="0" xfId="0" applyFont="1" applyFill="1" applyBorder="1" applyAlignment="1">
      <alignment horizontal="center"/>
    </xf>
    <xf numFmtId="44" fontId="11" fillId="0" borderId="0" xfId="1" applyFont="1" applyFill="1" applyBorder="1" applyAlignment="1">
      <alignment vertical="center"/>
    </xf>
    <xf numFmtId="0" fontId="7" fillId="0" borderId="0" xfId="0" applyFont="1" applyFill="1"/>
    <xf numFmtId="0" fontId="4" fillId="0" borderId="0" xfId="0" applyFont="1" applyFill="1"/>
    <xf numFmtId="44" fontId="4" fillId="0" borderId="0" xfId="0" applyNumberFormat="1" applyFont="1" applyFill="1"/>
    <xf numFmtId="44" fontId="4" fillId="0" borderId="0" xfId="0" applyNumberFormat="1" applyFont="1" applyFill="1" applyBorder="1"/>
    <xf numFmtId="44" fontId="4" fillId="0" borderId="0" xfId="0" applyNumberFormat="1" applyFont="1" applyFill="1" applyAlignment="1">
      <alignment vertical="center"/>
    </xf>
    <xf numFmtId="0" fontId="5" fillId="0" borderId="0" xfId="2" applyFont="1" applyFill="1" applyBorder="1" applyAlignment="1"/>
    <xf numFmtId="44" fontId="7" fillId="0" borderId="0" xfId="0" applyNumberFormat="1" applyFont="1" applyFill="1"/>
    <xf numFmtId="44" fontId="7" fillId="0" borderId="0" xfId="0" applyNumberFormat="1" applyFont="1" applyFill="1" applyBorder="1"/>
    <xf numFmtId="44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top"/>
    </xf>
    <xf numFmtId="44" fontId="9" fillId="0" borderId="0" xfId="0" applyNumberFormat="1" applyFont="1" applyFill="1" applyAlignment="1">
      <alignment horizontal="center" vertical="top"/>
    </xf>
    <xf numFmtId="4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44" fontId="7" fillId="0" borderId="1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Fill="1" applyAlignment="1">
      <alignment vertical="center"/>
    </xf>
    <xf numFmtId="44" fontId="7" fillId="0" borderId="2" xfId="0" applyNumberFormat="1" applyFont="1" applyFill="1" applyBorder="1"/>
    <xf numFmtId="0" fontId="4" fillId="0" borderId="0" xfId="0" applyFont="1" applyFill="1" applyAlignment="1">
      <alignment horizontal="right"/>
    </xf>
    <xf numFmtId="44" fontId="7" fillId="0" borderId="3" xfId="0" applyNumberFormat="1" applyFont="1" applyFill="1" applyBorder="1"/>
    <xf numFmtId="165" fontId="4" fillId="0" borderId="0" xfId="0" applyNumberFormat="1" applyFont="1" applyFill="1"/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 applyAlignment="1"/>
    <xf numFmtId="164" fontId="11" fillId="0" borderId="0" xfId="0" applyNumberFormat="1" applyFont="1" applyFill="1" applyBorder="1" applyAlignment="1" applyProtection="1">
      <alignment horizontal="right"/>
      <protection locked="0"/>
    </xf>
    <xf numFmtId="44" fontId="12" fillId="0" borderId="2" xfId="1" applyFont="1" applyFill="1" applyBorder="1" applyAlignment="1"/>
    <xf numFmtId="44" fontId="10" fillId="0" borderId="2" xfId="0" applyNumberFormat="1" applyFont="1" applyFill="1" applyBorder="1" applyAlignment="1"/>
    <xf numFmtId="44" fontId="12" fillId="0" borderId="1" xfId="1" applyFont="1" applyFill="1" applyBorder="1" applyAlignment="1"/>
    <xf numFmtId="44" fontId="7" fillId="0" borderId="2" xfId="0" applyNumberFormat="1" applyFont="1" applyFill="1" applyBorder="1" applyAlignment="1"/>
    <xf numFmtId="44" fontId="11" fillId="0" borderId="1" xfId="1" applyFont="1" applyFill="1" applyBorder="1" applyAlignment="1"/>
    <xf numFmtId="44" fontId="11" fillId="0" borderId="2" xfId="1" applyFont="1" applyFill="1" applyBorder="1" applyAlignment="1"/>
    <xf numFmtId="44" fontId="10" fillId="0" borderId="4" xfId="0" applyNumberFormat="1" applyFont="1" applyFill="1" applyBorder="1" applyAlignment="1"/>
  </cellXfs>
  <cellStyles count="3">
    <cellStyle name="Currency" xfId="1" builtinId="4"/>
    <cellStyle name="Normal" xfId="0" builtinId="0"/>
    <cellStyle name="Normal_Kirtland Marian Cost Estimate Data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2"/>
  <sheetViews>
    <sheetView tabSelected="1" view="pageBreakPreview" zoomScaleNormal="100" zoomScaleSheetLayoutView="100" workbookViewId="0"/>
  </sheetViews>
  <sheetFormatPr defaultRowHeight="14.25"/>
  <cols>
    <col min="1" max="1" width="10.7109375" style="19" customWidth="1"/>
    <col min="2" max="2" width="42.7109375" style="19" customWidth="1"/>
    <col min="3" max="3" width="8.7109375" style="19" customWidth="1"/>
    <col min="4" max="4" width="10.7109375" style="34" customWidth="1"/>
    <col min="5" max="5" width="1.7109375" style="19" customWidth="1"/>
    <col min="6" max="6" width="16.7109375" style="25" customWidth="1"/>
    <col min="7" max="7" width="1.7109375" style="26" customWidth="1"/>
    <col min="8" max="8" width="16.7109375" style="25" customWidth="1"/>
    <col min="9" max="9" width="9.140625" style="19"/>
    <col min="10" max="10" width="12.7109375" style="27" customWidth="1"/>
    <col min="11" max="11" width="17.28515625" style="19" customWidth="1"/>
    <col min="12" max="16384" width="9.140625" style="19"/>
  </cols>
  <sheetData>
    <row r="1" spans="1:11" s="20" customFormat="1" ht="15">
      <c r="A1" s="1" t="s">
        <v>72</v>
      </c>
      <c r="C1" s="2"/>
      <c r="D1" s="3"/>
      <c r="F1" s="21"/>
      <c r="G1" s="22"/>
      <c r="H1" s="21"/>
      <c r="J1" s="23"/>
    </row>
    <row r="2" spans="1:11" s="20" customFormat="1" ht="15">
      <c r="A2" s="4" t="s">
        <v>73</v>
      </c>
      <c r="B2" s="4"/>
      <c r="C2" s="24"/>
      <c r="D2" s="3"/>
      <c r="F2" s="21"/>
      <c r="G2" s="22"/>
      <c r="H2" s="21"/>
      <c r="J2" s="23"/>
    </row>
    <row r="3" spans="1:11" s="20" customFormat="1" ht="15">
      <c r="A3" s="4" t="s">
        <v>74</v>
      </c>
      <c r="B3" s="5"/>
      <c r="C3" s="24"/>
      <c r="D3" s="3"/>
      <c r="F3" s="21"/>
      <c r="G3" s="22"/>
      <c r="H3" s="21"/>
      <c r="J3" s="23"/>
    </row>
    <row r="4" spans="1:11" s="20" customFormat="1" ht="15">
      <c r="A4" s="4"/>
      <c r="B4" s="5"/>
      <c r="C4" s="24"/>
      <c r="D4" s="3"/>
      <c r="F4" s="21"/>
      <c r="G4" s="22"/>
      <c r="H4" s="21"/>
      <c r="J4" s="23"/>
    </row>
    <row r="5" spans="1:11" ht="15">
      <c r="A5" s="6" t="s">
        <v>1</v>
      </c>
      <c r="B5" s="7"/>
      <c r="C5" s="7"/>
      <c r="D5" s="8" t="s">
        <v>0</v>
      </c>
    </row>
    <row r="6" spans="1:11" s="28" customFormat="1" ht="20.100000000000001" customHeight="1">
      <c r="A6" s="9" t="s">
        <v>13</v>
      </c>
      <c r="B6" s="10" t="s">
        <v>6</v>
      </c>
      <c r="C6" s="9" t="s">
        <v>2</v>
      </c>
      <c r="D6" s="11" t="s">
        <v>3</v>
      </c>
      <c r="F6" s="29" t="s">
        <v>4</v>
      </c>
      <c r="G6" s="30"/>
      <c r="H6" s="31" t="s">
        <v>14</v>
      </c>
      <c r="J6" s="23"/>
    </row>
    <row r="7" spans="1:11" s="14" customFormat="1" ht="39.950000000000003" customHeight="1">
      <c r="A7" s="17">
        <v>1047051</v>
      </c>
      <c r="B7" s="43" t="s">
        <v>15</v>
      </c>
      <c r="C7" s="17" t="s">
        <v>16</v>
      </c>
      <c r="D7" s="44">
        <v>1</v>
      </c>
      <c r="E7" s="32"/>
      <c r="F7" s="52"/>
      <c r="G7" s="33"/>
      <c r="H7" s="36">
        <f>D7*F7</f>
        <v>0</v>
      </c>
      <c r="I7" s="19"/>
      <c r="J7" s="18"/>
      <c r="K7" s="18"/>
    </row>
    <row r="8" spans="1:11" s="14" customFormat="1" ht="39.950000000000003" customHeight="1">
      <c r="A8" s="17">
        <v>1047051</v>
      </c>
      <c r="B8" s="43" t="s">
        <v>75</v>
      </c>
      <c r="C8" s="17" t="s">
        <v>16</v>
      </c>
      <c r="D8" s="44">
        <v>1</v>
      </c>
      <c r="E8" s="32"/>
      <c r="F8" s="50"/>
      <c r="G8" s="33"/>
      <c r="H8" s="53">
        <f t="shared" ref="H8:H24" si="0">D8*F8</f>
        <v>0</v>
      </c>
      <c r="I8" s="19"/>
      <c r="J8" s="18"/>
      <c r="K8" s="18"/>
    </row>
    <row r="9" spans="1:11" s="14" customFormat="1" ht="39.950000000000003" customHeight="1">
      <c r="A9" s="17">
        <v>1047051</v>
      </c>
      <c r="B9" s="43" t="s">
        <v>76</v>
      </c>
      <c r="C9" s="17" t="s">
        <v>16</v>
      </c>
      <c r="D9" s="44">
        <v>1</v>
      </c>
      <c r="E9" s="32"/>
      <c r="F9" s="50"/>
      <c r="G9" s="33"/>
      <c r="H9" s="53">
        <f t="shared" si="0"/>
        <v>0</v>
      </c>
      <c r="I9" s="19"/>
      <c r="J9" s="18"/>
      <c r="K9" s="18"/>
    </row>
    <row r="10" spans="1:11" s="14" customFormat="1" ht="39.950000000000003" customHeight="1">
      <c r="A10" s="17">
        <v>2030011</v>
      </c>
      <c r="B10" s="43" t="s">
        <v>18</v>
      </c>
      <c r="C10" s="17" t="s">
        <v>17</v>
      </c>
      <c r="D10" s="44">
        <v>13</v>
      </c>
      <c r="E10" s="32"/>
      <c r="F10" s="50"/>
      <c r="G10" s="33"/>
      <c r="H10" s="53">
        <f t="shared" si="0"/>
        <v>0</v>
      </c>
      <c r="I10" s="19"/>
      <c r="J10" s="18"/>
      <c r="K10" s="18"/>
    </row>
    <row r="11" spans="1:11" s="14" customFormat="1" ht="39.950000000000003" customHeight="1">
      <c r="A11" s="17">
        <v>2030015</v>
      </c>
      <c r="B11" s="43" t="s">
        <v>19</v>
      </c>
      <c r="C11" s="17" t="s">
        <v>20</v>
      </c>
      <c r="D11" s="44">
        <v>105</v>
      </c>
      <c r="E11" s="32"/>
      <c r="F11" s="50"/>
      <c r="G11" s="33"/>
      <c r="H11" s="53">
        <f t="shared" si="0"/>
        <v>0</v>
      </c>
      <c r="I11" s="19"/>
      <c r="J11" s="18"/>
      <c r="K11" s="18"/>
    </row>
    <row r="12" spans="1:11" s="14" customFormat="1" ht="39.950000000000003" customHeight="1">
      <c r="A12" s="17">
        <v>2040050</v>
      </c>
      <c r="B12" s="45" t="s">
        <v>84</v>
      </c>
      <c r="C12" s="17" t="s">
        <v>21</v>
      </c>
      <c r="D12" s="44">
        <v>87</v>
      </c>
      <c r="E12" s="32"/>
      <c r="F12" s="50"/>
      <c r="G12" s="33"/>
      <c r="H12" s="53">
        <f t="shared" si="0"/>
        <v>0</v>
      </c>
      <c r="I12" s="19"/>
      <c r="J12" s="18"/>
      <c r="K12" s="18"/>
    </row>
    <row r="13" spans="1:11" s="14" customFormat="1" ht="39.950000000000003" customHeight="1">
      <c r="A13" s="17">
        <v>2040055</v>
      </c>
      <c r="B13" s="45" t="s">
        <v>40</v>
      </c>
      <c r="C13" s="17" t="s">
        <v>21</v>
      </c>
      <c r="D13" s="44">
        <v>1123</v>
      </c>
      <c r="E13" s="32"/>
      <c r="F13" s="50"/>
      <c r="G13" s="33"/>
      <c r="H13" s="53">
        <f t="shared" si="0"/>
        <v>0</v>
      </c>
      <c r="I13" s="19"/>
      <c r="J13" s="18"/>
      <c r="K13" s="18"/>
    </row>
    <row r="14" spans="1:11" s="14" customFormat="1" ht="39.950000000000003" customHeight="1">
      <c r="A14" s="17">
        <v>2050023</v>
      </c>
      <c r="B14" s="45" t="s">
        <v>41</v>
      </c>
      <c r="C14" s="17" t="s">
        <v>22</v>
      </c>
      <c r="D14" s="44">
        <v>150</v>
      </c>
      <c r="E14" s="32"/>
      <c r="F14" s="50"/>
      <c r="G14" s="33"/>
      <c r="H14" s="53">
        <f t="shared" si="0"/>
        <v>0</v>
      </c>
      <c r="I14" s="19"/>
      <c r="J14" s="18"/>
      <c r="K14" s="18"/>
    </row>
    <row r="15" spans="1:11" s="14" customFormat="1" ht="39.950000000000003" customHeight="1">
      <c r="A15" s="17">
        <v>2057011</v>
      </c>
      <c r="B15" s="45" t="s">
        <v>80</v>
      </c>
      <c r="C15" s="17" t="s">
        <v>21</v>
      </c>
      <c r="D15" s="44">
        <v>1051</v>
      </c>
      <c r="E15" s="32"/>
      <c r="F15" s="50"/>
      <c r="G15" s="33"/>
      <c r="H15" s="53">
        <f t="shared" si="0"/>
        <v>0</v>
      </c>
      <c r="I15" s="19"/>
      <c r="J15" s="18"/>
      <c r="K15" s="18"/>
    </row>
    <row r="16" spans="1:11" s="14" customFormat="1" ht="39.950000000000003" customHeight="1">
      <c r="A16" s="17">
        <v>2057011</v>
      </c>
      <c r="B16" s="45" t="s">
        <v>81</v>
      </c>
      <c r="C16" s="17" t="s">
        <v>21</v>
      </c>
      <c r="D16" s="44">
        <v>72</v>
      </c>
      <c r="E16" s="32"/>
      <c r="F16" s="50"/>
      <c r="G16" s="33"/>
      <c r="H16" s="53">
        <f t="shared" si="0"/>
        <v>0</v>
      </c>
      <c r="I16" s="19"/>
      <c r="J16" s="18"/>
      <c r="K16" s="18"/>
    </row>
    <row r="17" spans="1:11" s="14" customFormat="1" ht="39.950000000000003" customHeight="1">
      <c r="A17" s="17">
        <v>2057011</v>
      </c>
      <c r="B17" s="45" t="s">
        <v>82</v>
      </c>
      <c r="C17" s="17" t="s">
        <v>21</v>
      </c>
      <c r="D17" s="44">
        <v>87</v>
      </c>
      <c r="E17" s="32"/>
      <c r="F17" s="50"/>
      <c r="G17" s="33"/>
      <c r="H17" s="53">
        <f t="shared" si="0"/>
        <v>0</v>
      </c>
      <c r="I17" s="19"/>
      <c r="J17" s="18"/>
      <c r="K17" s="18"/>
    </row>
    <row r="18" spans="1:11" s="14" customFormat="1" ht="39.950000000000003" customHeight="1">
      <c r="A18" s="17">
        <v>2057021</v>
      </c>
      <c r="B18" s="45" t="s">
        <v>23</v>
      </c>
      <c r="C18" s="17" t="s">
        <v>22</v>
      </c>
      <c r="D18" s="44">
        <v>100</v>
      </c>
      <c r="E18" s="32"/>
      <c r="F18" s="50"/>
      <c r="G18" s="33"/>
      <c r="H18" s="53">
        <f t="shared" si="0"/>
        <v>0</v>
      </c>
      <c r="I18" s="19"/>
      <c r="J18" s="18"/>
      <c r="K18" s="18"/>
    </row>
    <row r="19" spans="1:11" s="14" customFormat="1" ht="39.950000000000003" customHeight="1">
      <c r="A19" s="17">
        <v>2080020</v>
      </c>
      <c r="B19" s="45" t="s">
        <v>42</v>
      </c>
      <c r="C19" s="17" t="s">
        <v>17</v>
      </c>
      <c r="D19" s="44">
        <v>40</v>
      </c>
      <c r="E19" s="32"/>
      <c r="F19" s="50"/>
      <c r="G19" s="33"/>
      <c r="H19" s="53">
        <f t="shared" si="0"/>
        <v>0</v>
      </c>
      <c r="I19" s="19"/>
      <c r="J19" s="18"/>
      <c r="K19" s="18"/>
    </row>
    <row r="20" spans="1:11" s="14" customFormat="1" ht="39.950000000000003" customHeight="1">
      <c r="A20" s="17">
        <v>3020001</v>
      </c>
      <c r="B20" s="45" t="s">
        <v>7</v>
      </c>
      <c r="C20" s="17" t="s">
        <v>5</v>
      </c>
      <c r="D20" s="44">
        <v>150</v>
      </c>
      <c r="E20" s="32"/>
      <c r="F20" s="50"/>
      <c r="G20" s="33"/>
      <c r="H20" s="53">
        <f t="shared" si="0"/>
        <v>0</v>
      </c>
      <c r="I20" s="19"/>
      <c r="J20" s="18"/>
      <c r="K20" s="18"/>
    </row>
    <row r="21" spans="1:11" s="14" customFormat="1" ht="39.950000000000003" customHeight="1">
      <c r="A21" s="17">
        <v>3020050</v>
      </c>
      <c r="B21" s="45" t="s">
        <v>43</v>
      </c>
      <c r="C21" s="17" t="s">
        <v>21</v>
      </c>
      <c r="D21" s="44">
        <v>1000</v>
      </c>
      <c r="E21" s="32"/>
      <c r="F21" s="50"/>
      <c r="G21" s="33"/>
      <c r="H21" s="53">
        <f t="shared" si="0"/>
        <v>0</v>
      </c>
      <c r="I21" s="19"/>
      <c r="J21" s="18"/>
      <c r="K21" s="18"/>
    </row>
    <row r="22" spans="1:11" s="14" customFormat="1" ht="39.950000000000003" customHeight="1">
      <c r="A22" s="46">
        <v>3060020</v>
      </c>
      <c r="B22" s="47" t="s">
        <v>24</v>
      </c>
      <c r="C22" s="46" t="s">
        <v>5</v>
      </c>
      <c r="D22" s="48">
        <v>150</v>
      </c>
      <c r="E22" s="32"/>
      <c r="F22" s="51"/>
      <c r="G22" s="33"/>
      <c r="H22" s="53">
        <f t="shared" si="0"/>
        <v>0</v>
      </c>
      <c r="I22" s="19"/>
      <c r="J22" s="27"/>
      <c r="K22" s="18"/>
    </row>
    <row r="23" spans="1:11" s="14" customFormat="1" ht="39.950000000000003" customHeight="1">
      <c r="A23" s="17">
        <v>4027001</v>
      </c>
      <c r="B23" s="43" t="s">
        <v>77</v>
      </c>
      <c r="C23" s="17" t="s">
        <v>20</v>
      </c>
      <c r="D23" s="44">
        <v>105</v>
      </c>
      <c r="E23" s="32"/>
      <c r="F23" s="50"/>
      <c r="G23" s="33"/>
      <c r="H23" s="53">
        <f t="shared" si="0"/>
        <v>0</v>
      </c>
      <c r="I23" s="19"/>
      <c r="J23" s="18"/>
      <c r="K23" s="18"/>
    </row>
    <row r="24" spans="1:11" s="14" customFormat="1" ht="39.950000000000003" customHeight="1">
      <c r="A24" s="17">
        <v>4030005</v>
      </c>
      <c r="B24" s="45" t="s">
        <v>44</v>
      </c>
      <c r="C24" s="17" t="s">
        <v>17</v>
      </c>
      <c r="D24" s="44">
        <v>8</v>
      </c>
      <c r="E24" s="32"/>
      <c r="F24" s="50"/>
      <c r="G24" s="33"/>
      <c r="H24" s="53">
        <f t="shared" si="0"/>
        <v>0</v>
      </c>
      <c r="I24" s="19"/>
      <c r="J24" s="18"/>
      <c r="K24" s="18"/>
    </row>
    <row r="25" spans="1:11" ht="39.950000000000003" customHeight="1">
      <c r="A25" s="7"/>
      <c r="C25" s="7"/>
      <c r="E25" s="35"/>
      <c r="F25" s="12" t="s">
        <v>11</v>
      </c>
      <c r="G25" s="37"/>
      <c r="H25" s="56">
        <f>SUM(H7:H24)</f>
        <v>0</v>
      </c>
      <c r="J25" s="18"/>
      <c r="K25" s="18"/>
    </row>
    <row r="26" spans="1:11" s="14" customFormat="1" ht="39.950000000000003" customHeight="1">
      <c r="A26" s="17">
        <v>4030010</v>
      </c>
      <c r="B26" s="43" t="s">
        <v>25</v>
      </c>
      <c r="C26" s="17" t="s">
        <v>17</v>
      </c>
      <c r="D26" s="44">
        <v>6</v>
      </c>
      <c r="E26" s="32"/>
      <c r="F26" s="54"/>
      <c r="G26" s="33"/>
      <c r="H26" s="36">
        <f t="shared" ref="H26:H43" si="1">D26*F26</f>
        <v>0</v>
      </c>
      <c r="I26" s="19"/>
      <c r="J26" s="18"/>
      <c r="K26" s="18"/>
    </row>
    <row r="27" spans="1:11" s="14" customFormat="1" ht="39.950000000000003" customHeight="1">
      <c r="A27" s="17">
        <v>4030050</v>
      </c>
      <c r="B27" s="43" t="s">
        <v>26</v>
      </c>
      <c r="C27" s="17" t="s">
        <v>17</v>
      </c>
      <c r="D27" s="44">
        <v>17</v>
      </c>
      <c r="E27" s="32"/>
      <c r="F27" s="55"/>
      <c r="G27" s="33"/>
      <c r="H27" s="53">
        <f t="shared" si="1"/>
        <v>0</v>
      </c>
      <c r="I27" s="19"/>
      <c r="J27" s="18"/>
      <c r="K27" s="18"/>
    </row>
    <row r="28" spans="1:11" s="14" customFormat="1" ht="39.950000000000003" customHeight="1">
      <c r="A28" s="17">
        <v>4030200</v>
      </c>
      <c r="B28" s="45" t="s">
        <v>10</v>
      </c>
      <c r="C28" s="17" t="s">
        <v>17</v>
      </c>
      <c r="D28" s="44">
        <v>9</v>
      </c>
      <c r="E28" s="32"/>
      <c r="F28" s="55"/>
      <c r="G28" s="33"/>
      <c r="H28" s="53">
        <f t="shared" si="1"/>
        <v>0</v>
      </c>
      <c r="I28" s="19"/>
      <c r="J28" s="18"/>
      <c r="K28" s="18"/>
    </row>
    <row r="29" spans="1:11" s="14" customFormat="1" ht="39.950000000000003" customHeight="1">
      <c r="A29" s="17">
        <v>4037050</v>
      </c>
      <c r="B29" s="45" t="s">
        <v>45</v>
      </c>
      <c r="C29" s="17" t="s">
        <v>17</v>
      </c>
      <c r="D29" s="44">
        <v>4</v>
      </c>
      <c r="E29" s="32"/>
      <c r="F29" s="55"/>
      <c r="G29" s="33"/>
      <c r="H29" s="53">
        <f t="shared" si="1"/>
        <v>0</v>
      </c>
      <c r="I29" s="19"/>
      <c r="J29" s="18"/>
      <c r="K29" s="18"/>
    </row>
    <row r="30" spans="1:11" s="14" customFormat="1" ht="39.950000000000003" customHeight="1">
      <c r="A30" s="17">
        <v>6020208</v>
      </c>
      <c r="B30" s="45" t="s">
        <v>79</v>
      </c>
      <c r="C30" s="17" t="s">
        <v>20</v>
      </c>
      <c r="D30" s="44">
        <v>144</v>
      </c>
      <c r="E30" s="32"/>
      <c r="F30" s="55"/>
      <c r="G30" s="33"/>
      <c r="H30" s="53">
        <f t="shared" si="1"/>
        <v>0</v>
      </c>
      <c r="I30" s="19"/>
      <c r="J30" s="18"/>
      <c r="K30" s="18"/>
    </row>
    <row r="31" spans="1:11" s="14" customFormat="1" ht="39.950000000000003" customHeight="1">
      <c r="A31" s="17">
        <v>6020211</v>
      </c>
      <c r="B31" s="45" t="s">
        <v>46</v>
      </c>
      <c r="C31" s="17" t="s">
        <v>20</v>
      </c>
      <c r="D31" s="44">
        <v>1934</v>
      </c>
      <c r="E31" s="32"/>
      <c r="F31" s="55"/>
      <c r="G31" s="33"/>
      <c r="H31" s="53">
        <f t="shared" si="1"/>
        <v>0</v>
      </c>
      <c r="I31" s="19"/>
      <c r="J31" s="18"/>
      <c r="K31" s="18"/>
    </row>
    <row r="32" spans="1:11" s="14" customFormat="1" ht="39.950000000000003" customHeight="1">
      <c r="A32" s="17">
        <v>6027011</v>
      </c>
      <c r="B32" s="45" t="s">
        <v>85</v>
      </c>
      <c r="C32" s="17" t="s">
        <v>21</v>
      </c>
      <c r="D32" s="44">
        <v>4750</v>
      </c>
      <c r="E32" s="32"/>
      <c r="F32" s="55"/>
      <c r="G32" s="33"/>
      <c r="H32" s="53">
        <f t="shared" si="1"/>
        <v>0</v>
      </c>
      <c r="I32" s="19"/>
      <c r="J32" s="18"/>
      <c r="K32" s="18"/>
    </row>
    <row r="33" spans="1:11" s="14" customFormat="1" ht="39.950000000000003" customHeight="1">
      <c r="A33" s="17">
        <v>6030005</v>
      </c>
      <c r="B33" s="45" t="s">
        <v>27</v>
      </c>
      <c r="C33" s="17" t="s">
        <v>5</v>
      </c>
      <c r="D33" s="44">
        <v>1</v>
      </c>
      <c r="E33" s="32"/>
      <c r="F33" s="55"/>
      <c r="G33" s="33"/>
      <c r="H33" s="53">
        <f t="shared" si="1"/>
        <v>0</v>
      </c>
      <c r="I33" s="19"/>
      <c r="J33" s="18"/>
      <c r="K33" s="18"/>
    </row>
    <row r="34" spans="1:11" s="14" customFormat="1" ht="39.950000000000003" customHeight="1">
      <c r="A34" s="17">
        <v>6030010</v>
      </c>
      <c r="B34" s="45" t="s">
        <v>47</v>
      </c>
      <c r="C34" s="17" t="s">
        <v>20</v>
      </c>
      <c r="D34" s="44">
        <v>462</v>
      </c>
      <c r="E34" s="32"/>
      <c r="F34" s="55"/>
      <c r="G34" s="33"/>
      <c r="H34" s="53">
        <f t="shared" si="1"/>
        <v>0</v>
      </c>
      <c r="I34" s="19"/>
      <c r="J34" s="18"/>
      <c r="K34" s="18"/>
    </row>
    <row r="35" spans="1:11" s="14" customFormat="1" ht="39.950000000000003" customHeight="1">
      <c r="A35" s="17">
        <v>6030020</v>
      </c>
      <c r="B35" s="45" t="s">
        <v>48</v>
      </c>
      <c r="C35" s="17" t="s">
        <v>20</v>
      </c>
      <c r="D35" s="44">
        <v>2672</v>
      </c>
      <c r="E35" s="32"/>
      <c r="F35" s="55"/>
      <c r="G35" s="33"/>
      <c r="H35" s="53">
        <f t="shared" si="1"/>
        <v>0</v>
      </c>
      <c r="I35" s="19"/>
      <c r="J35" s="18"/>
      <c r="K35" s="18"/>
    </row>
    <row r="36" spans="1:11" s="14" customFormat="1" ht="39.950000000000003" customHeight="1">
      <c r="A36" s="17">
        <v>6030021</v>
      </c>
      <c r="B36" s="45" t="s">
        <v>49</v>
      </c>
      <c r="C36" s="17" t="s">
        <v>20</v>
      </c>
      <c r="D36" s="44">
        <v>228</v>
      </c>
      <c r="E36" s="32"/>
      <c r="F36" s="55"/>
      <c r="G36" s="33"/>
      <c r="H36" s="53">
        <f t="shared" si="1"/>
        <v>0</v>
      </c>
      <c r="I36" s="19"/>
      <c r="J36" s="18"/>
      <c r="K36" s="18"/>
    </row>
    <row r="37" spans="1:11" s="14" customFormat="1" ht="39.950000000000003" customHeight="1">
      <c r="A37" s="17">
        <v>6030023</v>
      </c>
      <c r="B37" s="45" t="s">
        <v>50</v>
      </c>
      <c r="C37" s="17" t="s">
        <v>20</v>
      </c>
      <c r="D37" s="44">
        <v>120</v>
      </c>
      <c r="E37" s="32"/>
      <c r="F37" s="55"/>
      <c r="G37" s="33"/>
      <c r="H37" s="53">
        <f t="shared" si="1"/>
        <v>0</v>
      </c>
      <c r="I37" s="19"/>
      <c r="J37" s="18"/>
      <c r="K37" s="18"/>
    </row>
    <row r="38" spans="1:11" s="14" customFormat="1" ht="39.950000000000003" customHeight="1">
      <c r="A38" s="17">
        <v>6030030</v>
      </c>
      <c r="B38" s="45" t="s">
        <v>51</v>
      </c>
      <c r="C38" s="17" t="s">
        <v>17</v>
      </c>
      <c r="D38" s="44">
        <v>741</v>
      </c>
      <c r="E38" s="32"/>
      <c r="F38" s="55"/>
      <c r="G38" s="33"/>
      <c r="H38" s="53">
        <f t="shared" si="1"/>
        <v>0</v>
      </c>
      <c r="I38" s="19"/>
      <c r="J38" s="18"/>
      <c r="K38" s="18"/>
    </row>
    <row r="39" spans="1:11" s="14" customFormat="1" ht="39.950000000000003" customHeight="1">
      <c r="A39" s="17">
        <v>6030042</v>
      </c>
      <c r="B39" s="45" t="s">
        <v>52</v>
      </c>
      <c r="C39" s="17" t="s">
        <v>21</v>
      </c>
      <c r="D39" s="44">
        <v>5042</v>
      </c>
      <c r="E39" s="32"/>
      <c r="F39" s="55"/>
      <c r="G39" s="33"/>
      <c r="H39" s="53">
        <f t="shared" si="1"/>
        <v>0</v>
      </c>
      <c r="I39" s="19"/>
      <c r="J39" s="18"/>
      <c r="K39" s="18"/>
    </row>
    <row r="40" spans="1:11" s="14" customFormat="1" ht="39.950000000000003" customHeight="1">
      <c r="A40" s="17">
        <v>6030080</v>
      </c>
      <c r="B40" s="45" t="s">
        <v>53</v>
      </c>
      <c r="C40" s="17" t="s">
        <v>21</v>
      </c>
      <c r="D40" s="44">
        <v>5129</v>
      </c>
      <c r="E40" s="32"/>
      <c r="F40" s="55"/>
      <c r="G40" s="33"/>
      <c r="H40" s="53">
        <f t="shared" si="1"/>
        <v>0</v>
      </c>
      <c r="I40" s="19"/>
      <c r="J40" s="18"/>
      <c r="K40" s="18"/>
    </row>
    <row r="41" spans="1:11" s="14" customFormat="1" ht="39.950000000000003" customHeight="1">
      <c r="A41" s="17">
        <v>6030090</v>
      </c>
      <c r="B41" s="45" t="s">
        <v>54</v>
      </c>
      <c r="C41" s="17" t="s">
        <v>20</v>
      </c>
      <c r="D41" s="44">
        <v>464</v>
      </c>
      <c r="E41" s="32"/>
      <c r="F41" s="55"/>
      <c r="G41" s="33"/>
      <c r="H41" s="53">
        <f t="shared" si="1"/>
        <v>0</v>
      </c>
      <c r="I41" s="19"/>
      <c r="J41" s="18"/>
      <c r="K41" s="18"/>
    </row>
    <row r="42" spans="1:11" s="14" customFormat="1" ht="39.950000000000003" customHeight="1">
      <c r="A42" s="17">
        <v>6030095</v>
      </c>
      <c r="B42" s="45" t="s">
        <v>55</v>
      </c>
      <c r="C42" s="17" t="s">
        <v>20</v>
      </c>
      <c r="D42" s="44">
        <v>1675</v>
      </c>
      <c r="E42" s="32"/>
      <c r="F42" s="55"/>
      <c r="G42" s="33"/>
      <c r="H42" s="53">
        <f t="shared" si="1"/>
        <v>0</v>
      </c>
      <c r="I42" s="19"/>
      <c r="J42" s="18"/>
      <c r="K42" s="18"/>
    </row>
    <row r="43" spans="1:11" s="14" customFormat="1" ht="39.950000000000003" customHeight="1">
      <c r="A43" s="17">
        <v>6030096</v>
      </c>
      <c r="B43" s="45" t="s">
        <v>56</v>
      </c>
      <c r="C43" s="17" t="s">
        <v>20</v>
      </c>
      <c r="D43" s="44">
        <v>500</v>
      </c>
      <c r="E43" s="32"/>
      <c r="F43" s="55"/>
      <c r="G43" s="33"/>
      <c r="H43" s="53">
        <f t="shared" si="1"/>
        <v>0</v>
      </c>
      <c r="I43" s="19"/>
      <c r="J43" s="18"/>
      <c r="K43" s="18"/>
    </row>
    <row r="44" spans="1:11" ht="39.950000000000003" customHeight="1">
      <c r="A44" s="7"/>
      <c r="C44" s="7"/>
      <c r="E44" s="35"/>
      <c r="F44" s="12" t="s">
        <v>11</v>
      </c>
      <c r="G44" s="37"/>
      <c r="H44" s="56">
        <f>SUM(H26:H43)</f>
        <v>0</v>
      </c>
      <c r="J44" s="18"/>
      <c r="K44" s="18"/>
    </row>
    <row r="45" spans="1:11" s="14" customFormat="1" ht="39.950000000000003" customHeight="1">
      <c r="A45" s="17">
        <v>6030100</v>
      </c>
      <c r="B45" s="45" t="s">
        <v>57</v>
      </c>
      <c r="C45" s="17" t="s">
        <v>20</v>
      </c>
      <c r="D45" s="44">
        <v>16605</v>
      </c>
      <c r="E45" s="32"/>
      <c r="F45" s="52"/>
      <c r="G45" s="33"/>
      <c r="H45" s="36">
        <f t="shared" ref="H45:H62" si="2">D45*F45</f>
        <v>0</v>
      </c>
      <c r="I45" s="19"/>
      <c r="J45" s="18"/>
      <c r="K45" s="18"/>
    </row>
    <row r="46" spans="1:11" s="14" customFormat="1" ht="39.950000000000003" customHeight="1">
      <c r="A46" s="17">
        <v>6030101</v>
      </c>
      <c r="B46" s="45" t="s">
        <v>58</v>
      </c>
      <c r="C46" s="17" t="s">
        <v>20</v>
      </c>
      <c r="D46" s="44">
        <v>15568</v>
      </c>
      <c r="E46" s="32"/>
      <c r="F46" s="50"/>
      <c r="G46" s="33"/>
      <c r="H46" s="53">
        <f t="shared" si="2"/>
        <v>0</v>
      </c>
      <c r="I46" s="19"/>
      <c r="J46" s="18"/>
      <c r="K46" s="18"/>
    </row>
    <row r="47" spans="1:11" s="14" customFormat="1" ht="39.950000000000003" customHeight="1">
      <c r="A47" s="17">
        <v>8010005</v>
      </c>
      <c r="B47" s="45" t="s">
        <v>59</v>
      </c>
      <c r="C47" s="17" t="s">
        <v>21</v>
      </c>
      <c r="D47" s="44">
        <v>87</v>
      </c>
      <c r="E47" s="32"/>
      <c r="F47" s="50"/>
      <c r="G47" s="33"/>
      <c r="H47" s="53">
        <f t="shared" si="2"/>
        <v>0</v>
      </c>
      <c r="I47" s="19"/>
      <c r="J47" s="18"/>
      <c r="K47" s="18"/>
    </row>
    <row r="48" spans="1:11" s="14" customFormat="1" ht="39.950000000000003" customHeight="1">
      <c r="A48" s="17">
        <v>8020002</v>
      </c>
      <c r="B48" s="45" t="s">
        <v>60</v>
      </c>
      <c r="C48" s="17" t="s">
        <v>20</v>
      </c>
      <c r="D48" s="44">
        <v>360</v>
      </c>
      <c r="E48" s="32"/>
      <c r="F48" s="50"/>
      <c r="G48" s="33"/>
      <c r="H48" s="53">
        <f t="shared" si="2"/>
        <v>0</v>
      </c>
      <c r="I48" s="19"/>
      <c r="J48" s="18"/>
      <c r="K48" s="18"/>
    </row>
    <row r="49" spans="1:11" s="14" customFormat="1" ht="39.950000000000003" customHeight="1">
      <c r="A49" s="17">
        <v>8037001</v>
      </c>
      <c r="B49" s="45" t="s">
        <v>28</v>
      </c>
      <c r="C49" s="17" t="s">
        <v>20</v>
      </c>
      <c r="D49" s="44">
        <v>90</v>
      </c>
      <c r="E49" s="32"/>
      <c r="F49" s="50"/>
      <c r="G49" s="33"/>
      <c r="H49" s="53">
        <f t="shared" si="2"/>
        <v>0</v>
      </c>
      <c r="I49" s="19"/>
      <c r="J49" s="18"/>
      <c r="K49" s="18"/>
    </row>
    <row r="50" spans="1:11" s="14" customFormat="1" ht="39.950000000000003" customHeight="1">
      <c r="A50" s="17">
        <v>8037010</v>
      </c>
      <c r="B50" s="43" t="s">
        <v>31</v>
      </c>
      <c r="C50" s="17" t="s">
        <v>30</v>
      </c>
      <c r="D50" s="44">
        <v>9111</v>
      </c>
      <c r="E50" s="32"/>
      <c r="F50" s="50"/>
      <c r="G50" s="33"/>
      <c r="H50" s="53">
        <f t="shared" si="2"/>
        <v>0</v>
      </c>
      <c r="I50" s="19"/>
      <c r="J50" s="18"/>
      <c r="K50" s="18"/>
    </row>
    <row r="51" spans="1:11" s="14" customFormat="1" ht="39.950000000000003" customHeight="1">
      <c r="A51" s="17">
        <v>8037010</v>
      </c>
      <c r="B51" s="43" t="s">
        <v>83</v>
      </c>
      <c r="C51" s="17" t="s">
        <v>30</v>
      </c>
      <c r="D51" s="44">
        <v>350</v>
      </c>
      <c r="E51" s="32"/>
      <c r="F51" s="50"/>
      <c r="G51" s="33"/>
      <c r="H51" s="53">
        <f t="shared" si="2"/>
        <v>0</v>
      </c>
      <c r="I51" s="19"/>
      <c r="J51" s="18"/>
      <c r="K51" s="18"/>
    </row>
    <row r="52" spans="1:11" s="14" customFormat="1" ht="39.950000000000003" customHeight="1">
      <c r="A52" s="17">
        <v>8037010</v>
      </c>
      <c r="B52" s="43" t="s">
        <v>29</v>
      </c>
      <c r="C52" s="17" t="s">
        <v>30</v>
      </c>
      <c r="D52" s="44">
        <v>647</v>
      </c>
      <c r="E52" s="32"/>
      <c r="F52" s="50"/>
      <c r="G52" s="33"/>
      <c r="H52" s="53">
        <f t="shared" si="2"/>
        <v>0</v>
      </c>
      <c r="I52" s="19"/>
      <c r="J52" s="18"/>
      <c r="K52" s="18"/>
    </row>
    <row r="53" spans="1:11" s="14" customFormat="1" ht="39.950000000000003" customHeight="1">
      <c r="A53" s="17">
        <v>8087001</v>
      </c>
      <c r="B53" s="43" t="s">
        <v>32</v>
      </c>
      <c r="C53" s="17" t="s">
        <v>20</v>
      </c>
      <c r="D53" s="44">
        <v>1000</v>
      </c>
      <c r="E53" s="32"/>
      <c r="F53" s="50"/>
      <c r="G53" s="33"/>
      <c r="H53" s="53">
        <f t="shared" si="2"/>
        <v>0</v>
      </c>
      <c r="I53" s="19"/>
      <c r="J53" s="18"/>
      <c r="K53" s="18"/>
    </row>
    <row r="54" spans="1:11" s="14" customFormat="1" ht="39.950000000000003" customHeight="1">
      <c r="A54" s="17">
        <v>8110024</v>
      </c>
      <c r="B54" s="43" t="s">
        <v>61</v>
      </c>
      <c r="C54" s="17" t="s">
        <v>20</v>
      </c>
      <c r="D54" s="49">
        <v>616</v>
      </c>
      <c r="E54" s="32"/>
      <c r="F54" s="50"/>
      <c r="G54" s="33"/>
      <c r="H54" s="53">
        <f t="shared" si="2"/>
        <v>0</v>
      </c>
      <c r="I54" s="19"/>
      <c r="J54" s="18"/>
      <c r="K54" s="18"/>
    </row>
    <row r="55" spans="1:11" s="14" customFormat="1" ht="39.950000000000003" customHeight="1">
      <c r="A55" s="17">
        <v>8110045</v>
      </c>
      <c r="B55" s="43" t="s">
        <v>34</v>
      </c>
      <c r="C55" s="17" t="s">
        <v>20</v>
      </c>
      <c r="D55" s="44">
        <v>154</v>
      </c>
      <c r="E55" s="32"/>
      <c r="F55" s="50"/>
      <c r="G55" s="33"/>
      <c r="H55" s="53">
        <f t="shared" si="2"/>
        <v>0</v>
      </c>
      <c r="I55" s="19"/>
      <c r="J55" s="18"/>
      <c r="K55" s="18"/>
    </row>
    <row r="56" spans="1:11" s="14" customFormat="1" ht="39.950000000000003" customHeight="1">
      <c r="A56" s="17">
        <v>8110321</v>
      </c>
      <c r="B56" s="43" t="s">
        <v>62</v>
      </c>
      <c r="C56" s="17" t="s">
        <v>30</v>
      </c>
      <c r="D56" s="44">
        <v>1480</v>
      </c>
      <c r="E56" s="32"/>
      <c r="F56" s="50"/>
      <c r="G56" s="33"/>
      <c r="H56" s="53">
        <f t="shared" si="2"/>
        <v>0</v>
      </c>
      <c r="I56" s="19"/>
      <c r="J56" s="18"/>
      <c r="K56" s="18"/>
    </row>
    <row r="57" spans="1:11" s="14" customFormat="1" ht="39.950000000000003" customHeight="1">
      <c r="A57" s="17">
        <v>8120010</v>
      </c>
      <c r="B57" s="43" t="s">
        <v>63</v>
      </c>
      <c r="C57" s="17" t="s">
        <v>17</v>
      </c>
      <c r="D57" s="44">
        <v>8</v>
      </c>
      <c r="E57" s="32"/>
      <c r="F57" s="50"/>
      <c r="G57" s="33"/>
      <c r="H57" s="53">
        <f t="shared" si="2"/>
        <v>0</v>
      </c>
      <c r="I57" s="19"/>
      <c r="J57" s="18"/>
      <c r="K57" s="18"/>
    </row>
    <row r="58" spans="1:11" s="14" customFormat="1" ht="39.950000000000003" customHeight="1">
      <c r="A58" s="17">
        <v>8120011</v>
      </c>
      <c r="B58" s="43" t="s">
        <v>64</v>
      </c>
      <c r="C58" s="17" t="s">
        <v>17</v>
      </c>
      <c r="D58" s="44">
        <v>8</v>
      </c>
      <c r="E58" s="32"/>
      <c r="F58" s="50"/>
      <c r="G58" s="33"/>
      <c r="H58" s="53">
        <f t="shared" si="2"/>
        <v>0</v>
      </c>
      <c r="I58" s="19"/>
      <c r="J58" s="18"/>
      <c r="K58" s="18"/>
    </row>
    <row r="59" spans="1:11" s="14" customFormat="1" ht="39.950000000000003" customHeight="1">
      <c r="A59" s="17">
        <v>8120120</v>
      </c>
      <c r="B59" s="43" t="s">
        <v>65</v>
      </c>
      <c r="C59" s="17" t="s">
        <v>17</v>
      </c>
      <c r="D59" s="44">
        <v>2</v>
      </c>
      <c r="E59" s="32"/>
      <c r="F59" s="50"/>
      <c r="G59" s="33"/>
      <c r="H59" s="53">
        <f t="shared" si="2"/>
        <v>0</v>
      </c>
      <c r="I59" s="19"/>
      <c r="J59" s="18"/>
      <c r="K59" s="18"/>
    </row>
    <row r="60" spans="1:11" s="14" customFormat="1" ht="39.950000000000003" customHeight="1">
      <c r="A60" s="17">
        <v>8120121</v>
      </c>
      <c r="B60" s="43" t="s">
        <v>66</v>
      </c>
      <c r="C60" s="17" t="s">
        <v>17</v>
      </c>
      <c r="D60" s="44">
        <v>2</v>
      </c>
      <c r="E60" s="32"/>
      <c r="F60" s="50"/>
      <c r="G60" s="33"/>
      <c r="H60" s="53">
        <f t="shared" si="2"/>
        <v>0</v>
      </c>
      <c r="I60" s="19"/>
      <c r="J60" s="18"/>
      <c r="K60" s="18"/>
    </row>
    <row r="61" spans="1:11" s="14" customFormat="1" ht="39.950000000000003" customHeight="1">
      <c r="A61" s="17">
        <v>8120170</v>
      </c>
      <c r="B61" s="43" t="s">
        <v>67</v>
      </c>
      <c r="C61" s="17" t="s">
        <v>16</v>
      </c>
      <c r="D61" s="44">
        <v>1</v>
      </c>
      <c r="E61" s="32"/>
      <c r="F61" s="50"/>
      <c r="G61" s="33"/>
      <c r="H61" s="53">
        <f t="shared" si="2"/>
        <v>0</v>
      </c>
      <c r="I61" s="19"/>
      <c r="J61" s="18"/>
      <c r="K61" s="18"/>
    </row>
    <row r="62" spans="1:11" s="14" customFormat="1" ht="39.950000000000003" customHeight="1">
      <c r="A62" s="17">
        <v>8120190</v>
      </c>
      <c r="B62" s="43" t="s">
        <v>68</v>
      </c>
      <c r="C62" s="17" t="s">
        <v>17</v>
      </c>
      <c r="D62" s="44">
        <v>5</v>
      </c>
      <c r="E62" s="32"/>
      <c r="F62" s="50"/>
      <c r="G62" s="33"/>
      <c r="H62" s="53">
        <f t="shared" si="2"/>
        <v>0</v>
      </c>
      <c r="I62" s="19"/>
      <c r="J62" s="18"/>
      <c r="K62" s="18"/>
    </row>
    <row r="63" spans="1:11" ht="39.950000000000003" customHeight="1">
      <c r="A63" s="7"/>
      <c r="C63" s="7"/>
      <c r="E63" s="35"/>
      <c r="F63" s="12" t="s">
        <v>11</v>
      </c>
      <c r="G63" s="37"/>
      <c r="H63" s="56">
        <f>SUM(H45:H62)</f>
        <v>0</v>
      </c>
      <c r="J63" s="18"/>
      <c r="K63" s="18"/>
    </row>
    <row r="64" spans="1:11" s="14" customFormat="1" ht="39.950000000000003" customHeight="1">
      <c r="A64" s="17">
        <v>8120250</v>
      </c>
      <c r="B64" s="43" t="s">
        <v>69</v>
      </c>
      <c r="C64" s="17" t="s">
        <v>17</v>
      </c>
      <c r="D64" s="44">
        <v>125</v>
      </c>
      <c r="E64" s="32"/>
      <c r="F64" s="52"/>
      <c r="G64" s="33"/>
      <c r="H64" s="36">
        <f t="shared" ref="H64:H75" si="3">D64*F64</f>
        <v>0</v>
      </c>
      <c r="I64" s="19"/>
      <c r="J64" s="18"/>
      <c r="K64" s="18"/>
    </row>
    <row r="65" spans="1:11" s="14" customFormat="1" ht="39.950000000000003" customHeight="1">
      <c r="A65" s="17">
        <v>8120251</v>
      </c>
      <c r="B65" s="43" t="s">
        <v>70</v>
      </c>
      <c r="C65" s="17" t="s">
        <v>17</v>
      </c>
      <c r="D65" s="44">
        <v>125</v>
      </c>
      <c r="E65" s="32"/>
      <c r="F65" s="50"/>
      <c r="G65" s="33"/>
      <c r="H65" s="53">
        <f t="shared" si="3"/>
        <v>0</v>
      </c>
      <c r="I65" s="19"/>
      <c r="J65" s="18"/>
      <c r="K65" s="18"/>
    </row>
    <row r="66" spans="1:11" s="14" customFormat="1" ht="39.950000000000003" customHeight="1">
      <c r="A66" s="17">
        <v>8120330</v>
      </c>
      <c r="B66" s="43" t="s">
        <v>35</v>
      </c>
      <c r="C66" s="17" t="s">
        <v>17</v>
      </c>
      <c r="D66" s="44">
        <v>3</v>
      </c>
      <c r="E66" s="32"/>
      <c r="F66" s="50"/>
      <c r="G66" s="33"/>
      <c r="H66" s="53">
        <f t="shared" si="3"/>
        <v>0</v>
      </c>
      <c r="I66" s="19"/>
      <c r="J66" s="18"/>
      <c r="K66" s="18"/>
    </row>
    <row r="67" spans="1:11" s="14" customFormat="1" ht="39.950000000000003" customHeight="1">
      <c r="A67" s="17">
        <v>8120331</v>
      </c>
      <c r="B67" s="43" t="s">
        <v>36</v>
      </c>
      <c r="C67" s="17" t="s">
        <v>17</v>
      </c>
      <c r="D67" s="44">
        <v>3</v>
      </c>
      <c r="E67" s="32"/>
      <c r="F67" s="50"/>
      <c r="G67" s="33"/>
      <c r="H67" s="53">
        <f t="shared" si="3"/>
        <v>0</v>
      </c>
      <c r="I67" s="19"/>
      <c r="J67" s="18"/>
      <c r="K67" s="18"/>
    </row>
    <row r="68" spans="1:11" s="14" customFormat="1" ht="39.950000000000003" customHeight="1">
      <c r="A68" s="17">
        <v>8120350</v>
      </c>
      <c r="B68" s="43" t="s">
        <v>8</v>
      </c>
      <c r="C68" s="17" t="s">
        <v>30</v>
      </c>
      <c r="D68" s="44">
        <v>609</v>
      </c>
      <c r="E68" s="32"/>
      <c r="F68" s="50"/>
      <c r="G68" s="33"/>
      <c r="H68" s="53">
        <f t="shared" si="3"/>
        <v>0</v>
      </c>
      <c r="I68" s="19"/>
      <c r="J68" s="18"/>
      <c r="K68" s="18"/>
    </row>
    <row r="69" spans="1:11" s="14" customFormat="1" ht="39.950000000000003" customHeight="1">
      <c r="A69" s="17">
        <v>8120351</v>
      </c>
      <c r="B69" s="43" t="s">
        <v>9</v>
      </c>
      <c r="C69" s="17" t="s">
        <v>30</v>
      </c>
      <c r="D69" s="44">
        <v>609</v>
      </c>
      <c r="E69" s="32"/>
      <c r="F69" s="50"/>
      <c r="G69" s="33"/>
      <c r="H69" s="53">
        <f t="shared" si="3"/>
        <v>0</v>
      </c>
      <c r="I69" s="19"/>
      <c r="J69" s="18"/>
      <c r="K69" s="18"/>
    </row>
    <row r="70" spans="1:11" s="14" customFormat="1" ht="39.950000000000003" customHeight="1">
      <c r="A70" s="17">
        <v>8120370</v>
      </c>
      <c r="B70" s="43" t="s">
        <v>37</v>
      </c>
      <c r="C70" s="17" t="s">
        <v>16</v>
      </c>
      <c r="D70" s="44">
        <v>1</v>
      </c>
      <c r="E70" s="32"/>
      <c r="F70" s="50"/>
      <c r="G70" s="33"/>
      <c r="H70" s="53">
        <f t="shared" si="3"/>
        <v>0</v>
      </c>
      <c r="I70" s="19"/>
      <c r="J70" s="18"/>
      <c r="K70" s="18"/>
    </row>
    <row r="71" spans="1:11" s="14" customFormat="1" ht="39.950000000000003" customHeight="1">
      <c r="A71" s="46">
        <v>8127051</v>
      </c>
      <c r="B71" s="47" t="s">
        <v>78</v>
      </c>
      <c r="C71" s="46" t="s">
        <v>16</v>
      </c>
      <c r="D71" s="48">
        <v>1</v>
      </c>
      <c r="E71" s="32"/>
      <c r="F71" s="51"/>
      <c r="G71" s="33"/>
      <c r="H71" s="53">
        <f t="shared" si="3"/>
        <v>0</v>
      </c>
      <c r="I71" s="19"/>
      <c r="J71" s="27"/>
      <c r="K71" s="18"/>
    </row>
    <row r="72" spans="1:11" s="14" customFormat="1" ht="39.950000000000003" customHeight="1">
      <c r="A72" s="17">
        <v>8127050</v>
      </c>
      <c r="B72" s="43" t="s">
        <v>33</v>
      </c>
      <c r="C72" s="17" t="s">
        <v>17</v>
      </c>
      <c r="D72" s="44">
        <v>142</v>
      </c>
      <c r="E72" s="32"/>
      <c r="F72" s="50"/>
      <c r="G72" s="33"/>
      <c r="H72" s="53">
        <f t="shared" si="3"/>
        <v>0</v>
      </c>
      <c r="I72" s="19"/>
      <c r="J72" s="18"/>
      <c r="K72" s="18"/>
    </row>
    <row r="73" spans="1:11" s="14" customFormat="1" ht="39.950000000000003" customHeight="1">
      <c r="A73" s="17">
        <v>8157015</v>
      </c>
      <c r="B73" s="43" t="s">
        <v>71</v>
      </c>
      <c r="C73" s="17" t="s">
        <v>16</v>
      </c>
      <c r="D73" s="44">
        <v>1</v>
      </c>
      <c r="E73" s="32"/>
      <c r="F73" s="50"/>
      <c r="G73" s="33"/>
      <c r="H73" s="53">
        <f t="shared" si="3"/>
        <v>0</v>
      </c>
      <c r="I73" s="19"/>
      <c r="J73" s="18"/>
      <c r="K73" s="18"/>
    </row>
    <row r="74" spans="1:11" s="14" customFormat="1" ht="39.950000000000003" customHeight="1">
      <c r="A74" s="17">
        <v>8167050</v>
      </c>
      <c r="B74" s="43" t="s">
        <v>38</v>
      </c>
      <c r="C74" s="17" t="s">
        <v>21</v>
      </c>
      <c r="D74" s="44">
        <v>700</v>
      </c>
      <c r="E74" s="32"/>
      <c r="F74" s="50"/>
      <c r="G74" s="33"/>
      <c r="H74" s="53">
        <f t="shared" si="3"/>
        <v>0</v>
      </c>
      <c r="I74" s="19"/>
      <c r="J74" s="18"/>
      <c r="K74" s="18"/>
    </row>
    <row r="75" spans="1:11" s="14" customFormat="1" ht="39.950000000000003" customHeight="1">
      <c r="A75" s="17">
        <v>8230431</v>
      </c>
      <c r="B75" s="43" t="s">
        <v>39</v>
      </c>
      <c r="C75" s="17" t="s">
        <v>17</v>
      </c>
      <c r="D75" s="44">
        <v>1</v>
      </c>
      <c r="E75" s="32"/>
      <c r="F75" s="50"/>
      <c r="G75" s="33"/>
      <c r="H75" s="53">
        <f t="shared" si="3"/>
        <v>0</v>
      </c>
      <c r="I75" s="19"/>
      <c r="J75" s="18"/>
      <c r="K75" s="18"/>
    </row>
    <row r="76" spans="1:11" ht="39.950000000000003" customHeight="1">
      <c r="A76" s="7"/>
      <c r="C76" s="7"/>
      <c r="E76" s="35"/>
      <c r="F76" s="12" t="s">
        <v>11</v>
      </c>
      <c r="G76" s="37"/>
      <c r="H76" s="36">
        <f>SUM(H64:H75)</f>
        <v>0</v>
      </c>
      <c r="K76" s="38"/>
    </row>
    <row r="77" spans="1:11" ht="39.950000000000003" customHeight="1">
      <c r="C77" s="7"/>
      <c r="E77" s="35"/>
      <c r="F77" s="12" t="s">
        <v>86</v>
      </c>
      <c r="G77" s="37"/>
      <c r="H77" s="39">
        <f>H25</f>
        <v>0</v>
      </c>
      <c r="K77" s="38"/>
    </row>
    <row r="78" spans="1:11" ht="39.950000000000003" customHeight="1">
      <c r="C78" s="7"/>
      <c r="E78" s="35"/>
      <c r="F78" s="12" t="s">
        <v>87</v>
      </c>
      <c r="G78" s="37"/>
      <c r="H78" s="39">
        <f>H44</f>
        <v>0</v>
      </c>
      <c r="K78" s="38"/>
    </row>
    <row r="79" spans="1:11" ht="39.950000000000003" customHeight="1">
      <c r="C79" s="7"/>
      <c r="E79" s="35"/>
      <c r="F79" s="12" t="s">
        <v>88</v>
      </c>
      <c r="G79" s="37"/>
      <c r="H79" s="39">
        <f>H63</f>
        <v>0</v>
      </c>
      <c r="K79" s="38"/>
    </row>
    <row r="80" spans="1:11" ht="39.950000000000003" customHeight="1" thickBot="1">
      <c r="C80" s="7"/>
      <c r="E80" s="40"/>
      <c r="F80" s="15" t="s">
        <v>12</v>
      </c>
      <c r="H80" s="41">
        <f>SUM(H76:H79)</f>
        <v>0</v>
      </c>
      <c r="K80" s="42"/>
    </row>
    <row r="81" spans="2:4">
      <c r="B81" s="16"/>
      <c r="C81" s="7"/>
      <c r="D81" s="13"/>
    </row>
    <row r="82" spans="2:4">
      <c r="B82" s="16"/>
      <c r="C82" s="7"/>
      <c r="D82" s="13"/>
    </row>
    <row r="83" spans="2:4">
      <c r="B83" s="16"/>
      <c r="C83" s="7"/>
      <c r="D83" s="13"/>
    </row>
    <row r="84" spans="2:4">
      <c r="B84" s="16"/>
      <c r="C84" s="7"/>
      <c r="D84" s="13"/>
    </row>
    <row r="85" spans="2:4">
      <c r="B85" s="16"/>
      <c r="C85" s="7"/>
      <c r="D85" s="13"/>
    </row>
    <row r="86" spans="2:4">
      <c r="B86" s="16"/>
      <c r="C86" s="7"/>
      <c r="D86" s="13"/>
    </row>
    <row r="87" spans="2:4">
      <c r="B87" s="16"/>
      <c r="C87" s="16"/>
      <c r="D87" s="13"/>
    </row>
    <row r="88" spans="2:4">
      <c r="C88" s="16"/>
      <c r="D88" s="13"/>
    </row>
    <row r="89" spans="2:4">
      <c r="C89" s="16"/>
      <c r="D89" s="13"/>
    </row>
    <row r="90" spans="2:4">
      <c r="C90" s="16"/>
      <c r="D90" s="13"/>
    </row>
    <row r="91" spans="2:4">
      <c r="C91" s="16"/>
      <c r="D91" s="13"/>
    </row>
    <row r="92" spans="2:4">
      <c r="C92" s="16"/>
      <c r="D92" s="13"/>
    </row>
  </sheetData>
  <printOptions horizontalCentered="1"/>
  <pageMargins left="0.75" right="0.75" top="1.5" bottom="0.75" header="0.5" footer="0.5"/>
  <pageSetup scale="74" firstPageNumber="4" fitToHeight="4" orientation="portrait" useFirstPageNumber="1" horizontalDpi="1200" verticalDpi="1200" r:id="rId1"/>
  <headerFooter scaleWithDoc="0">
    <oddHeader xml:space="preserve">&amp;C&amp;"Cambria,Bold"&amp;16
BID FORM
&amp;"Arial,Regular"&amp;12
 Section 1 - Schedule of Prices&amp;"Times New Roman,Regular"
</oddHeader>
    <oddFooter>&amp;L&amp;"Times New Roman,Regular"&amp;8 2015 Construction Rev 1&amp;C&amp;"Times New Roman,Regular"&amp;12ADD-2-&amp;P</oddFooter>
  </headerFooter>
  <rowBreaks count="1" manualBreakCount="1">
    <brk id="76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5056491E2254DA4962DC83779FFA7" ma:contentTypeVersion="2" ma:contentTypeDescription="Create a new document." ma:contentTypeScope="" ma:versionID="38e06fcb13cf82c45008939abec03f05">
  <xsd:schema xmlns:xsd="http://www.w3.org/2001/XMLSchema" xmlns:xs="http://www.w3.org/2001/XMLSchema" xmlns:p="http://schemas.microsoft.com/office/2006/metadata/properties" xmlns:ns1="http://schemas.microsoft.com/sharepoint/v3" xmlns:ns2="688cc24f-7d08-42fa-a4c8-11406467091f" targetNamespace="http://schemas.microsoft.com/office/2006/metadata/properties" ma:root="true" ma:fieldsID="4385e7cf3527219f783af1989bc822ce" ns1:_="" ns2:_="">
    <xsd:import namespace="http://schemas.microsoft.com/sharepoint/v3"/>
    <xsd:import namespace="688cc24f-7d08-42fa-a4c8-1140646709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cc24f-7d08-42fa-a4c8-11406467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BA8AE3-01DD-4F73-8B13-60D892B78EA1}"/>
</file>

<file path=customXml/itemProps2.xml><?xml version="1.0" encoding="utf-8"?>
<ds:datastoreItem xmlns:ds="http://schemas.openxmlformats.org/officeDocument/2006/customXml" ds:itemID="{17254EFE-152A-40B7-B728-43D438B95114}"/>
</file>

<file path=customXml/itemProps3.xml><?xml version="1.0" encoding="utf-8"?>
<ds:datastoreItem xmlns:ds="http://schemas.openxmlformats.org/officeDocument/2006/customXml" ds:itemID="{57DB0581-C06B-499F-86FF-9BCB1F070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E-Bid Forms</vt:lpstr>
      <vt:lpstr>'E-Bid Forms'!Print_Area</vt:lpstr>
      <vt:lpstr>'E-Bid Forms'!Print_Titles</vt:lpstr>
    </vt:vector>
  </TitlesOfParts>
  <Company>City of Ann Arbor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MBywalec</dc:creator>
  <cp:lastModifiedBy>ddykman</cp:lastModifiedBy>
  <cp:lastPrinted>2015-06-12T17:31:31Z</cp:lastPrinted>
  <dcterms:created xsi:type="dcterms:W3CDTF">2014-02-12T17:57:12Z</dcterms:created>
  <dcterms:modified xsi:type="dcterms:W3CDTF">2015-06-12T17:31:33Z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0x010100B605056491E2254DA4962DC83779FFA7</vt:lpwstr>
  </property>
</Properties>
</file>