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730" windowHeight="10035"/>
  </bookViews>
  <sheets>
    <sheet name="Bid Form" sheetId="5" r:id="rId1"/>
  </sheets>
  <definedNames>
    <definedName name="_xlnm.Print_Area" localSheetId="0">'Bid Form'!$A$1:$H$127</definedName>
    <definedName name="_xlnm.Print_Titles" localSheetId="0">'Bid Form'!$1:$6</definedName>
  </definedNames>
  <calcPr calcId="125725"/>
</workbook>
</file>

<file path=xl/calcChain.xml><?xml version="1.0" encoding="utf-8"?>
<calcChain xmlns="http://schemas.openxmlformats.org/spreadsheetml/2006/main">
  <c r="H76" i="5"/>
  <c r="H75"/>
  <c r="H74"/>
  <c r="H73"/>
  <c r="H72"/>
  <c r="H71"/>
  <c r="H70"/>
  <c r="H69"/>
  <c r="H68"/>
  <c r="H67"/>
  <c r="H8"/>
  <c r="H78" l="1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1"/>
  <c r="H80"/>
  <c r="H79"/>
  <c r="H77"/>
  <c r="H66"/>
  <c r="H65"/>
  <c r="H64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4"/>
  <c r="H23"/>
  <c r="H22"/>
  <c r="H21"/>
  <c r="H20"/>
  <c r="H19"/>
  <c r="H18"/>
  <c r="H17"/>
  <c r="H16"/>
  <c r="H15"/>
  <c r="H14"/>
  <c r="H13"/>
  <c r="H12"/>
  <c r="H11"/>
  <c r="H10"/>
  <c r="H9"/>
  <c r="H7"/>
  <c r="H25" l="1"/>
  <c r="H121" s="1"/>
  <c r="H101"/>
  <c r="H125" s="1"/>
  <c r="H63"/>
  <c r="H123" s="1"/>
  <c r="H120"/>
  <c r="H126" s="1"/>
  <c r="H44"/>
  <c r="H122" s="1"/>
  <c r="H82"/>
  <c r="H124" s="1"/>
  <c r="H127" l="1"/>
</calcChain>
</file>

<file path=xl/sharedStrings.xml><?xml version="1.0" encoding="utf-8"?>
<sst xmlns="http://schemas.openxmlformats.org/spreadsheetml/2006/main" count="240" uniqueCount="135">
  <si>
    <t>Estimated</t>
  </si>
  <si>
    <t>Item</t>
  </si>
  <si>
    <t>Unit</t>
  </si>
  <si>
    <t>Quantity</t>
  </si>
  <si>
    <t>Unit Price</t>
  </si>
  <si>
    <t>Ton</t>
  </si>
  <si>
    <t>Item Description</t>
  </si>
  <si>
    <t>Aggregate Base</t>
  </si>
  <si>
    <t>Barricade, Type III, High Intensity, Double Sided, Lighted, Furn</t>
  </si>
  <si>
    <t>Barricade, Type III, High Intensity, Double Sided, Lighted, Oper</t>
  </si>
  <si>
    <t>Lighted Arrow, Type C, Furn</t>
  </si>
  <si>
    <t>Lighted Arrow, Type C, Oper</t>
  </si>
  <si>
    <t>Plastic Drum, High Intensity, Lighted, Furn</t>
  </si>
  <si>
    <t>Plastic Drum, High Intensity, Lighted, Oper</t>
  </si>
  <si>
    <t>Sign, Type B, Temp, Prismatic, Furn</t>
  </si>
  <si>
    <t>Sign, Type B, Temp, Prismatic, Oper</t>
  </si>
  <si>
    <t>Dr Structure, 24 inch dia</t>
  </si>
  <si>
    <t>Hand Patching</t>
  </si>
  <si>
    <t>TOTAL THIS PAGE</t>
  </si>
  <si>
    <t>TOTAL BASE BID</t>
  </si>
  <si>
    <t>No.</t>
  </si>
  <si>
    <t>Total Price</t>
  </si>
  <si>
    <t>Hewett Dr, Russell Rd, Russett Rd, and Redeemer Ave Water Main Replacement Project</t>
  </si>
  <si>
    <t>File No. 2013-034</t>
  </si>
  <si>
    <t>Bid No. 4378</t>
  </si>
  <si>
    <t>Audio-visual Recording</t>
  </si>
  <si>
    <t>LSUM</t>
  </si>
  <si>
    <t>General Conditions, Max $70,000</t>
  </si>
  <si>
    <t>Project Supervision, Max $40,000</t>
  </si>
  <si>
    <t>Tree, Rem, 19 inch to 36 inch</t>
  </si>
  <si>
    <t>Ea</t>
  </si>
  <si>
    <t>Tree, Rem, 6 inch to 18 inch</t>
  </si>
  <si>
    <t>Dr Structure, Rem</t>
  </si>
  <si>
    <t>Sewer, Rem, Less than 24 inch</t>
  </si>
  <si>
    <t>Ft</t>
  </si>
  <si>
    <t>Exploratory Investigation, Vertical</t>
  </si>
  <si>
    <t xml:space="preserve">Ft  </t>
  </si>
  <si>
    <t>Curb, Gutter, and Curb and Gutter, Any Type, Rem</t>
  </si>
  <si>
    <t>Sidewalk, Sidewalk Ramp, and Driveway Approach, Any Thickness, Rem</t>
  </si>
  <si>
    <t>Syd</t>
  </si>
  <si>
    <t>Granular Material, Cl II</t>
  </si>
  <si>
    <t>Cyd</t>
  </si>
  <si>
    <t>Machine Grading, Modified</t>
  </si>
  <si>
    <t>Subgrade Undercutting</t>
  </si>
  <si>
    <t>Erosion Control, Silt Fence</t>
  </si>
  <si>
    <t>Erosion Control, Inlet Filter</t>
  </si>
  <si>
    <t>Project Cleanup</t>
  </si>
  <si>
    <t>Maintenance Gravel</t>
  </si>
  <si>
    <t>Sewer, Cl IV, 12 inch, Tr Det B</t>
  </si>
  <si>
    <t>Trench Undercut and Backfill</t>
  </si>
  <si>
    <t>Dr Structure Cover, Type B</t>
  </si>
  <si>
    <t>Dr Structure Cover, Type K</t>
  </si>
  <si>
    <t>Dr Structure, Temp Lowering</t>
  </si>
  <si>
    <t>Adjust Structure Cover</t>
  </si>
  <si>
    <t>Underdrain, Subgrade, 6 inch, Special</t>
  </si>
  <si>
    <t>HMA Surface, Rem</t>
  </si>
  <si>
    <t>HMA, LVSP</t>
  </si>
  <si>
    <t>Cement</t>
  </si>
  <si>
    <t>Driveway, Nonreinf Conc, 6 inch, Modified</t>
  </si>
  <si>
    <t>Curb, Conc, Det E4</t>
  </si>
  <si>
    <t>Curb and Gutter, Conc</t>
  </si>
  <si>
    <t>Driveway Opening, Conc, Det M, Modified</t>
  </si>
  <si>
    <t>Detectable Warning Surface, Modified</t>
  </si>
  <si>
    <t>Sidewalk Ramp, Conc, 6 inch, Modified</t>
  </si>
  <si>
    <t>Sft</t>
  </si>
  <si>
    <t>Sidewalk, Conc, 4 inch, Modified</t>
  </si>
  <si>
    <t>Sidewalk, Conc, 6 inch, Modified</t>
  </si>
  <si>
    <t>Fence, Protective, Modified</t>
  </si>
  <si>
    <t>No Parking Sign</t>
  </si>
  <si>
    <t>Pavt Mrkg, Ovly Cold Plastic, 6 inch, White</t>
  </si>
  <si>
    <t>Pavt Mrkg, Ovly Cold Plastic, 24 inch, Stop Bar</t>
  </si>
  <si>
    <t>Pavt Mrkg, Ovly Cold Plastic, Thru Arrow Sym</t>
  </si>
  <si>
    <t>Sign, Portable, Changeable Message, Furn</t>
  </si>
  <si>
    <t>Sign, Portable, Changeable Message, Oper</t>
  </si>
  <si>
    <t>Sign, Type B, Temp, Prismatic, Special, Furn</t>
  </si>
  <si>
    <t>Sign, Type B, Temp, Prismatic, Special, Oper</t>
  </si>
  <si>
    <t>Traf Regulator Control</t>
  </si>
  <si>
    <t>Minor Traffic Control, Max $7,500</t>
  </si>
  <si>
    <t>Slope Restoration</t>
  </si>
  <si>
    <t>Gate Well,Abandon</t>
  </si>
  <si>
    <t>Gate Box, Adj, Case 1</t>
  </si>
  <si>
    <t>Water Main, Abandon</t>
  </si>
  <si>
    <t>Water Main, DI w/Polyethylene Wrap, 12 inch, Tr Det I Modified</t>
  </si>
  <si>
    <t>Water Main, DI w/Polyethylene Wrap, 12 inch, Tr Det VI Modified</t>
  </si>
  <si>
    <t>Water Main, DI w/Polyethylene Wrap, 6 inch, Tr Det I Modified</t>
  </si>
  <si>
    <t>Water Main, DI w/Polyethylene Wrap, 8 inch, Tr Det I Modified</t>
  </si>
  <si>
    <t>Water Main, DI w/Polyethylene Wrap, 8 inch, Tr Det VI Modified</t>
  </si>
  <si>
    <t>Water Main, HDPE, 14 inch, Directional Drill</t>
  </si>
  <si>
    <t>Water Service Tap and Lead, Excavate and Backfill</t>
  </si>
  <si>
    <t>Fire Hydrant Assembly, w/Extensions, Complete</t>
  </si>
  <si>
    <t>Fire Hydrant, Rem</t>
  </si>
  <si>
    <t>Gate Valve-in-Box, 12 inch</t>
  </si>
  <si>
    <t>Gate Valve-in-Box, 6 inch</t>
  </si>
  <si>
    <t>Gate Valve-in-Box, 8 inch</t>
  </si>
  <si>
    <t>Gate Valve-in-Well, 12 inch</t>
  </si>
  <si>
    <t>Gate Valve-in-Well, 8 inch</t>
  </si>
  <si>
    <t>Water Main, DI, 11.25 deg Bend, 12 inch</t>
  </si>
  <si>
    <t>Water Main, DI, 11.25 deg Bend, 8 inch</t>
  </si>
  <si>
    <t>Water Main, DI, 22.5 deg Bend, 12 inch</t>
  </si>
  <si>
    <t>Water Main, DI, 22.5 deg Bend, 8 inch</t>
  </si>
  <si>
    <t>Water Main, DI, 45 deg Bend, 12 inch</t>
  </si>
  <si>
    <t>Water Main, DI, 45 deg Bend, 8 inch</t>
  </si>
  <si>
    <t>Water Main, DI, Reducer, 12 inch by 6 inch</t>
  </si>
  <si>
    <t>Water Main, DI, Reducer, 12 inch by 8 inch</t>
  </si>
  <si>
    <t>Water Main, DI, Reducer, 8 inch by 4 inch</t>
  </si>
  <si>
    <t>Water Main, DI, Reducer, 8 inch X 6 inch</t>
  </si>
  <si>
    <t>Water Main, DI, Tee, 12 inch by 12 inch</t>
  </si>
  <si>
    <t>Water Main, DI, Tee, 12 inch by 8 inch</t>
  </si>
  <si>
    <t>Water Main, DI, Tee, 6 inch by 6 inch</t>
  </si>
  <si>
    <t>Water Main, DI, Tee, 8 inch by 6 inch</t>
  </si>
  <si>
    <t>Water Main, DI, Tee, 8 inch by 8 inch</t>
  </si>
  <si>
    <t>Water Main, Line Stop, Temp, 4 inch or 6 inch</t>
  </si>
  <si>
    <t>Water Main, Tie-In</t>
  </si>
  <si>
    <t>Sewer, SDR 26 PVC, Service Lead, 6 inch, Tr Det I Modified</t>
  </si>
  <si>
    <t>Sewer, SDR 26 PVC, 45 deg Bend, 6 inch</t>
  </si>
  <si>
    <t>Sewer, SDR 26 PVC, Riser, 6 inch</t>
  </si>
  <si>
    <t>Sewer, SDR 26 PVC, Tee or Wye, 10 inch by 6 inch</t>
  </si>
  <si>
    <t>Sewer, SDR 26 PVC, Tee or Wye, 8 inch by 6 inch</t>
  </si>
  <si>
    <t>Ball Field Restoration</t>
  </si>
  <si>
    <t>Amelanchier x grandifolia 'Robin Hill', 2 inch</t>
  </si>
  <si>
    <t>Betula nigra, tree form, 2 inch</t>
  </si>
  <si>
    <t>Cercis canadensis, tree form, 2 inch</t>
  </si>
  <si>
    <t>Malus 'Harvest Gold', 2 inch</t>
  </si>
  <si>
    <t>Malus 'Indian Magic', 2 inch</t>
  </si>
  <si>
    <t>Malus 'Prairie Fire', 2 inch</t>
  </si>
  <si>
    <t>Malus 'Snowdrift', 2 inch</t>
  </si>
  <si>
    <t>Nyssa sylvatica, 2 inch</t>
  </si>
  <si>
    <t>Quercus robur, 2 inch</t>
  </si>
  <si>
    <t>Syringa reticulata 'Ivory Silk', 1 3/4 inch</t>
  </si>
  <si>
    <t>TOTAL FROM PAGE BF-1 (ADD-2-2)</t>
  </si>
  <si>
    <t>TOTAL FROM PAGE BF-2 (ADD-2-3)</t>
  </si>
  <si>
    <t>TOTAL FROM PAGE BF-3 (ADD-2-4)</t>
  </si>
  <si>
    <t>TOTAL FROM PAGE BF-4 (ADD-2-5)</t>
  </si>
  <si>
    <t>TOTAL FROM PAGE BF-5 (ADD-2-6)</t>
  </si>
  <si>
    <t>TOTAL FROM PAGE BF-6 (ADD-2-7)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</si>
</sst>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u/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Fill="1" applyBorder="1" applyAlignment="1">
      <alignment horizontal="left" vertical="top"/>
    </xf>
    <xf numFmtId="0" fontId="3" fillId="0" borderId="0" xfId="0" applyFont="1"/>
    <xf numFmtId="0" fontId="2" fillId="0" borderId="0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44" fontId="3" fillId="0" borderId="0" xfId="0" applyNumberFormat="1" applyFont="1"/>
    <xf numFmtId="44" fontId="3" fillId="0" borderId="0" xfId="0" applyNumberFormat="1" applyFont="1" applyBorder="1"/>
    <xf numFmtId="0" fontId="2" fillId="0" borderId="0" xfId="1" applyFont="1" applyFill="1" applyBorder="1" applyAlignment="1"/>
    <xf numFmtId="0" fontId="4" fillId="0" borderId="0" xfId="1" applyFont="1" applyBorder="1" applyAlignment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6" fillId="0" borderId="0" xfId="0" applyFont="1"/>
    <xf numFmtId="44" fontId="6" fillId="0" borderId="0" xfId="0" applyNumberFormat="1" applyFont="1"/>
    <xf numFmtId="44" fontId="6" fillId="0" borderId="0" xfId="0" applyNumberFormat="1" applyFont="1" applyBorder="1"/>
    <xf numFmtId="0" fontId="7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44" fontId="8" fillId="0" borderId="0" xfId="0" applyNumberFormat="1" applyFont="1" applyAlignment="1">
      <alignment horizontal="center" vertical="top"/>
    </xf>
    <xf numFmtId="44" fontId="8" fillId="0" borderId="0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5" fillId="0" borderId="0" xfId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44" fontId="6" fillId="0" borderId="1" xfId="0" applyNumberFormat="1" applyFont="1" applyBorder="1" applyAlignment="1"/>
    <xf numFmtId="0" fontId="6" fillId="0" borderId="0" xfId="0" applyFont="1" applyFill="1" applyAlignment="1">
      <alignment vertical="center"/>
    </xf>
    <xf numFmtId="44" fontId="6" fillId="0" borderId="2" xfId="0" applyNumberFormat="1" applyFont="1" applyBorder="1" applyAlignment="1"/>
    <xf numFmtId="0" fontId="2" fillId="0" borderId="0" xfId="1" applyFont="1" applyFill="1" applyBorder="1" applyAlignment="1">
      <alignment horizontal="right"/>
    </xf>
    <xf numFmtId="44" fontId="6" fillId="0" borderId="3" xfId="0" applyNumberFormat="1" applyFont="1" applyBorder="1" applyAlignment="1"/>
    <xf numFmtId="0" fontId="5" fillId="0" borderId="0" xfId="1" applyFont="1" applyFill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 wrapText="1"/>
    </xf>
    <xf numFmtId="44" fontId="6" fillId="0" borderId="1" xfId="0" applyNumberFormat="1" applyFont="1" applyFill="1" applyBorder="1" applyAlignment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6" fillId="0" borderId="0" xfId="0" applyNumberFormat="1" applyFont="1" applyAlignment="1"/>
    <xf numFmtId="0" fontId="6" fillId="0" borderId="0" xfId="0" applyFont="1" applyAlignment="1"/>
    <xf numFmtId="44" fontId="6" fillId="0" borderId="0" xfId="0" applyNumberFormat="1" applyFont="1" applyFill="1" applyBorder="1" applyAlignment="1"/>
    <xf numFmtId="44" fontId="6" fillId="0" borderId="2" xfId="0" applyNumberFormat="1" applyFont="1" applyFill="1" applyBorder="1" applyAlignment="1"/>
    <xf numFmtId="0" fontId="5" fillId="0" borderId="4" xfId="1" applyFont="1" applyFill="1" applyBorder="1" applyAlignment="1">
      <alignment horizontal="right"/>
    </xf>
    <xf numFmtId="0" fontId="6" fillId="0" borderId="0" xfId="0" applyFont="1" applyAlignment="1">
      <alignment horizontal="right" wrapText="1"/>
    </xf>
  </cellXfs>
  <cellStyles count="2">
    <cellStyle name="Normal" xfId="0" builtinId="0"/>
    <cellStyle name="Normal_Kirtland Marian Cost Estimate Dat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9"/>
  <sheetViews>
    <sheetView tabSelected="1" view="pageBreakPreview" zoomScaleNormal="100" zoomScaleSheetLayoutView="100" workbookViewId="0">
      <selection activeCell="H129" sqref="H129"/>
    </sheetView>
  </sheetViews>
  <sheetFormatPr defaultRowHeight="14.25"/>
  <cols>
    <col min="1" max="1" width="8.7109375" style="13" customWidth="1"/>
    <col min="2" max="2" width="54.7109375" style="13" customWidth="1"/>
    <col min="3" max="3" width="6.7109375" style="13" customWidth="1"/>
    <col min="4" max="4" width="10.7109375" style="33" customWidth="1"/>
    <col min="5" max="5" width="1.7109375" style="15" customWidth="1"/>
    <col min="6" max="6" width="14.7109375" style="14" customWidth="1"/>
    <col min="7" max="7" width="1.7109375" style="15" customWidth="1"/>
    <col min="8" max="8" width="16.7109375" style="14" customWidth="1"/>
    <col min="9" max="16384" width="9.140625" style="13"/>
  </cols>
  <sheetData>
    <row r="1" spans="1:9" s="2" customFormat="1" ht="15">
      <c r="A1" s="1" t="s">
        <v>22</v>
      </c>
      <c r="C1" s="3"/>
      <c r="D1" s="4"/>
      <c r="E1" s="6"/>
      <c r="F1" s="5"/>
      <c r="G1" s="6"/>
      <c r="H1" s="5"/>
    </row>
    <row r="2" spans="1:9" s="2" customFormat="1" ht="15">
      <c r="A2" s="7" t="s">
        <v>23</v>
      </c>
      <c r="B2" s="7"/>
      <c r="C2" s="8"/>
      <c r="D2" s="4"/>
      <c r="E2" s="6"/>
      <c r="F2" s="5"/>
      <c r="G2" s="6"/>
      <c r="H2" s="5"/>
    </row>
    <row r="3" spans="1:9" s="2" customFormat="1" ht="15">
      <c r="A3" s="7" t="s">
        <v>24</v>
      </c>
      <c r="B3" s="9"/>
      <c r="C3" s="8"/>
      <c r="D3" s="4"/>
      <c r="E3" s="6"/>
      <c r="F3" s="5"/>
      <c r="G3" s="6"/>
      <c r="H3" s="5"/>
    </row>
    <row r="4" spans="1:9" s="2" customFormat="1" ht="15">
      <c r="A4" s="7"/>
      <c r="B4" s="9"/>
      <c r="C4" s="8"/>
      <c r="D4" s="4"/>
      <c r="E4" s="6"/>
      <c r="F4" s="5"/>
      <c r="G4" s="6"/>
      <c r="H4" s="5"/>
    </row>
    <row r="5" spans="1:9" ht="15">
      <c r="A5" s="10" t="s">
        <v>1</v>
      </c>
      <c r="B5" s="11"/>
      <c r="C5" s="11"/>
      <c r="D5" s="12" t="s">
        <v>0</v>
      </c>
    </row>
    <row r="6" spans="1:9" s="19" customFormat="1" ht="20.100000000000001" customHeight="1">
      <c r="A6" s="16" t="s">
        <v>20</v>
      </c>
      <c r="B6" s="17" t="s">
        <v>6</v>
      </c>
      <c r="C6" s="16" t="s">
        <v>2</v>
      </c>
      <c r="D6" s="18" t="s">
        <v>3</v>
      </c>
      <c r="E6" s="21"/>
      <c r="F6" s="20" t="s">
        <v>4</v>
      </c>
      <c r="G6" s="21"/>
      <c r="H6" s="22" t="s">
        <v>21</v>
      </c>
    </row>
    <row r="7" spans="1:9" s="23" customFormat="1" ht="39.950000000000003" customHeight="1">
      <c r="A7" s="37">
        <v>1047051</v>
      </c>
      <c r="B7" s="38" t="s">
        <v>25</v>
      </c>
      <c r="C7" s="37" t="s">
        <v>26</v>
      </c>
      <c r="D7" s="39">
        <v>1</v>
      </c>
      <c r="E7" s="36"/>
      <c r="F7" s="35"/>
      <c r="G7" s="36"/>
      <c r="H7" s="41">
        <f t="shared" ref="H7:H24" si="0">D7*F7</f>
        <v>0</v>
      </c>
      <c r="I7" s="13"/>
    </row>
    <row r="8" spans="1:9" s="24" customFormat="1" ht="39.950000000000003" customHeight="1">
      <c r="A8" s="37">
        <v>1047051</v>
      </c>
      <c r="B8" s="38" t="s">
        <v>27</v>
      </c>
      <c r="C8" s="37" t="s">
        <v>26</v>
      </c>
      <c r="D8" s="39">
        <v>1</v>
      </c>
      <c r="E8" s="36"/>
      <c r="F8" s="42"/>
      <c r="G8" s="36"/>
      <c r="H8" s="42">
        <f t="shared" si="0"/>
        <v>0</v>
      </c>
      <c r="I8" s="13"/>
    </row>
    <row r="9" spans="1:9" s="24" customFormat="1" ht="39.950000000000003" customHeight="1">
      <c r="A9" s="37">
        <v>1047051</v>
      </c>
      <c r="B9" s="38" t="s">
        <v>28</v>
      </c>
      <c r="C9" s="37" t="s">
        <v>26</v>
      </c>
      <c r="D9" s="39">
        <v>1</v>
      </c>
      <c r="E9" s="36"/>
      <c r="F9" s="42"/>
      <c r="G9" s="36"/>
      <c r="H9" s="42">
        <f t="shared" si="0"/>
        <v>0</v>
      </c>
      <c r="I9" s="13"/>
    </row>
    <row r="10" spans="1:9" s="24" customFormat="1" ht="39.950000000000003" customHeight="1">
      <c r="A10" s="37">
        <v>2020002</v>
      </c>
      <c r="B10" s="38" t="s">
        <v>29</v>
      </c>
      <c r="C10" s="37" t="s">
        <v>30</v>
      </c>
      <c r="D10" s="39">
        <v>3</v>
      </c>
      <c r="E10" s="36"/>
      <c r="F10" s="42"/>
      <c r="G10" s="36"/>
      <c r="H10" s="42">
        <f t="shared" si="0"/>
        <v>0</v>
      </c>
      <c r="I10" s="13"/>
    </row>
    <row r="11" spans="1:9" s="23" customFormat="1" ht="39.950000000000003" customHeight="1">
      <c r="A11" s="37">
        <v>2020004</v>
      </c>
      <c r="B11" s="38" t="s">
        <v>31</v>
      </c>
      <c r="C11" s="37" t="s">
        <v>30</v>
      </c>
      <c r="D11" s="39">
        <v>11</v>
      </c>
      <c r="E11" s="36"/>
      <c r="F11" s="42"/>
      <c r="G11" s="36"/>
      <c r="H11" s="42">
        <f t="shared" si="0"/>
        <v>0</v>
      </c>
      <c r="I11" s="13"/>
    </row>
    <row r="12" spans="1:9" s="23" customFormat="1" ht="39.950000000000003" customHeight="1">
      <c r="A12" s="37">
        <v>2030011</v>
      </c>
      <c r="B12" s="38" t="s">
        <v>32</v>
      </c>
      <c r="C12" s="37" t="s">
        <v>30</v>
      </c>
      <c r="D12" s="39">
        <v>10</v>
      </c>
      <c r="E12" s="36"/>
      <c r="F12" s="42"/>
      <c r="G12" s="36"/>
      <c r="H12" s="42">
        <f t="shared" si="0"/>
        <v>0</v>
      </c>
      <c r="I12" s="13"/>
    </row>
    <row r="13" spans="1:9" s="23" customFormat="1" ht="39.950000000000003" customHeight="1">
      <c r="A13" s="37">
        <v>2030015</v>
      </c>
      <c r="B13" s="38" t="s">
        <v>33</v>
      </c>
      <c r="C13" s="37" t="s">
        <v>34</v>
      </c>
      <c r="D13" s="39">
        <v>100</v>
      </c>
      <c r="E13" s="36"/>
      <c r="F13" s="42"/>
      <c r="G13" s="36"/>
      <c r="H13" s="42">
        <f t="shared" si="0"/>
        <v>0</v>
      </c>
      <c r="I13" s="13"/>
    </row>
    <row r="14" spans="1:9" s="23" customFormat="1" ht="39.950000000000003" customHeight="1">
      <c r="A14" s="37">
        <v>2040080</v>
      </c>
      <c r="B14" s="38" t="s">
        <v>35</v>
      </c>
      <c r="C14" s="37" t="s">
        <v>36</v>
      </c>
      <c r="D14" s="39">
        <v>75</v>
      </c>
      <c r="E14" s="36"/>
      <c r="F14" s="42"/>
      <c r="G14" s="36"/>
      <c r="H14" s="42">
        <f t="shared" si="0"/>
        <v>0</v>
      </c>
      <c r="I14" s="13"/>
    </row>
    <row r="15" spans="1:9" s="23" customFormat="1" ht="39.950000000000003" customHeight="1">
      <c r="A15" s="37">
        <v>2047001</v>
      </c>
      <c r="B15" s="38" t="s">
        <v>37</v>
      </c>
      <c r="C15" s="37" t="s">
        <v>34</v>
      </c>
      <c r="D15" s="39">
        <v>2027</v>
      </c>
      <c r="E15" s="36"/>
      <c r="F15" s="42"/>
      <c r="G15" s="36"/>
      <c r="H15" s="42">
        <f t="shared" si="0"/>
        <v>0</v>
      </c>
      <c r="I15" s="13"/>
    </row>
    <row r="16" spans="1:9" s="23" customFormat="1" ht="39.950000000000003" customHeight="1">
      <c r="A16" s="37">
        <v>2047011</v>
      </c>
      <c r="B16" s="38" t="s">
        <v>38</v>
      </c>
      <c r="C16" s="37" t="s">
        <v>39</v>
      </c>
      <c r="D16" s="39">
        <v>515</v>
      </c>
      <c r="E16" s="36"/>
      <c r="F16" s="42"/>
      <c r="G16" s="36"/>
      <c r="H16" s="42">
        <f t="shared" si="0"/>
        <v>0</v>
      </c>
      <c r="I16" s="13"/>
    </row>
    <row r="17" spans="1:9" s="23" customFormat="1" ht="39.950000000000003" customHeight="1">
      <c r="A17" s="37">
        <v>2050023</v>
      </c>
      <c r="B17" s="38" t="s">
        <v>40</v>
      </c>
      <c r="C17" s="37" t="s">
        <v>41</v>
      </c>
      <c r="D17" s="39">
        <v>100</v>
      </c>
      <c r="E17" s="36"/>
      <c r="F17" s="42"/>
      <c r="G17" s="36"/>
      <c r="H17" s="42">
        <f t="shared" si="0"/>
        <v>0</v>
      </c>
      <c r="I17" s="13"/>
    </row>
    <row r="18" spans="1:9" s="23" customFormat="1" ht="39.950000000000003" customHeight="1">
      <c r="A18" s="37">
        <v>2057011</v>
      </c>
      <c r="B18" s="38" t="s">
        <v>42</v>
      </c>
      <c r="C18" s="37" t="s">
        <v>39</v>
      </c>
      <c r="D18" s="39">
        <v>11354</v>
      </c>
      <c r="E18" s="36"/>
      <c r="F18" s="42"/>
      <c r="G18" s="36"/>
      <c r="H18" s="42">
        <f t="shared" si="0"/>
        <v>0</v>
      </c>
      <c r="I18" s="13"/>
    </row>
    <row r="19" spans="1:9" s="23" customFormat="1" ht="39.950000000000003" customHeight="1">
      <c r="A19" s="37">
        <v>2057021</v>
      </c>
      <c r="B19" s="38" t="s">
        <v>43</v>
      </c>
      <c r="C19" s="37" t="s">
        <v>41</v>
      </c>
      <c r="D19" s="39">
        <v>100</v>
      </c>
      <c r="E19" s="36"/>
      <c r="F19" s="42"/>
      <c r="G19" s="36"/>
      <c r="H19" s="42">
        <f t="shared" si="0"/>
        <v>0</v>
      </c>
      <c r="I19" s="13"/>
    </row>
    <row r="20" spans="1:9" s="23" customFormat="1" ht="39.950000000000003" customHeight="1">
      <c r="A20" s="37">
        <v>2080036</v>
      </c>
      <c r="B20" s="38" t="s">
        <v>44</v>
      </c>
      <c r="C20" s="37" t="s">
        <v>34</v>
      </c>
      <c r="D20" s="39">
        <v>200</v>
      </c>
      <c r="E20" s="36"/>
      <c r="F20" s="42"/>
      <c r="G20" s="36"/>
      <c r="H20" s="42">
        <f t="shared" si="0"/>
        <v>0</v>
      </c>
      <c r="I20" s="13"/>
    </row>
    <row r="21" spans="1:9" s="23" customFormat="1" ht="39.950000000000003" customHeight="1">
      <c r="A21" s="37">
        <v>2087050</v>
      </c>
      <c r="B21" s="38" t="s">
        <v>45</v>
      </c>
      <c r="C21" s="37" t="s">
        <v>30</v>
      </c>
      <c r="D21" s="39">
        <v>40</v>
      </c>
      <c r="E21" s="36"/>
      <c r="F21" s="42"/>
      <c r="G21" s="36"/>
      <c r="H21" s="42">
        <f t="shared" si="0"/>
        <v>0</v>
      </c>
      <c r="I21" s="13"/>
    </row>
    <row r="22" spans="1:9" s="23" customFormat="1" ht="39.950000000000003" customHeight="1">
      <c r="A22" s="37">
        <v>2090001</v>
      </c>
      <c r="B22" s="38" t="s">
        <v>46</v>
      </c>
      <c r="C22" s="37" t="s">
        <v>26</v>
      </c>
      <c r="D22" s="39">
        <v>1</v>
      </c>
      <c r="E22" s="36"/>
      <c r="F22" s="42"/>
      <c r="G22" s="36"/>
      <c r="H22" s="42">
        <f t="shared" si="0"/>
        <v>0</v>
      </c>
      <c r="I22" s="13"/>
    </row>
    <row r="23" spans="1:9" s="23" customFormat="1" ht="39.950000000000003" customHeight="1">
      <c r="A23" s="37">
        <v>3020001</v>
      </c>
      <c r="B23" s="38" t="s">
        <v>7</v>
      </c>
      <c r="C23" s="37" t="s">
        <v>5</v>
      </c>
      <c r="D23" s="39">
        <v>100</v>
      </c>
      <c r="E23" s="36"/>
      <c r="F23" s="42"/>
      <c r="G23" s="36"/>
      <c r="H23" s="42">
        <f t="shared" si="0"/>
        <v>0</v>
      </c>
      <c r="I23" s="13"/>
    </row>
    <row r="24" spans="1:9" s="23" customFormat="1" ht="39.950000000000003" customHeight="1">
      <c r="A24" s="37">
        <v>3060020</v>
      </c>
      <c r="B24" s="38" t="s">
        <v>47</v>
      </c>
      <c r="C24" s="37" t="s">
        <v>5</v>
      </c>
      <c r="D24" s="39">
        <v>150</v>
      </c>
      <c r="E24" s="36"/>
      <c r="F24" s="42"/>
      <c r="G24" s="36"/>
      <c r="H24" s="42">
        <f t="shared" si="0"/>
        <v>0</v>
      </c>
      <c r="I24" s="13"/>
    </row>
    <row r="25" spans="1:9" s="23" customFormat="1" ht="39.950000000000003" customHeight="1">
      <c r="A25" s="11"/>
      <c r="B25" s="44"/>
      <c r="C25" s="37"/>
      <c r="E25" s="36"/>
      <c r="F25" s="25" t="s">
        <v>18</v>
      </c>
      <c r="G25" s="36"/>
      <c r="H25" s="27">
        <f>SUM(H7:H24)</f>
        <v>0</v>
      </c>
      <c r="I25" s="13"/>
    </row>
    <row r="26" spans="1:9" s="23" customFormat="1" ht="39.950000000000003" customHeight="1">
      <c r="A26" s="37">
        <v>4020987</v>
      </c>
      <c r="B26" s="38" t="s">
        <v>48</v>
      </c>
      <c r="C26" s="37" t="s">
        <v>34</v>
      </c>
      <c r="D26" s="39">
        <v>100</v>
      </c>
      <c r="E26" s="36"/>
      <c r="F26" s="42"/>
      <c r="G26" s="36"/>
      <c r="H26" s="42">
        <f t="shared" ref="H26:H43" si="1">D26*F26</f>
        <v>0</v>
      </c>
      <c r="I26" s="13"/>
    </row>
    <row r="27" spans="1:9" s="23" customFormat="1" ht="39.950000000000003" customHeight="1">
      <c r="A27" s="37">
        <v>4021260</v>
      </c>
      <c r="B27" s="38" t="s">
        <v>49</v>
      </c>
      <c r="C27" s="37" t="s">
        <v>41</v>
      </c>
      <c r="D27" s="39">
        <v>50</v>
      </c>
      <c r="E27" s="36"/>
      <c r="F27" s="42"/>
      <c r="G27" s="36"/>
      <c r="H27" s="42">
        <f t="shared" si="1"/>
        <v>0</v>
      </c>
      <c r="I27" s="13"/>
    </row>
    <row r="28" spans="1:9" s="23" customFormat="1" ht="39.950000000000003" customHeight="1">
      <c r="A28" s="37">
        <v>4030010</v>
      </c>
      <c r="B28" s="38" t="s">
        <v>50</v>
      </c>
      <c r="C28" s="37" t="s">
        <v>30</v>
      </c>
      <c r="D28" s="39">
        <v>34</v>
      </c>
      <c r="E28" s="36"/>
      <c r="F28" s="42"/>
      <c r="G28" s="36"/>
      <c r="H28" s="42">
        <f t="shared" si="1"/>
        <v>0</v>
      </c>
      <c r="I28" s="13"/>
    </row>
    <row r="29" spans="1:9" s="23" customFormat="1" ht="39.950000000000003" customHeight="1">
      <c r="A29" s="37">
        <v>4030050</v>
      </c>
      <c r="B29" s="38" t="s">
        <v>51</v>
      </c>
      <c r="C29" s="37" t="s">
        <v>30</v>
      </c>
      <c r="D29" s="39">
        <v>10</v>
      </c>
      <c r="E29" s="36"/>
      <c r="F29" s="42"/>
      <c r="G29" s="36"/>
      <c r="H29" s="42">
        <f t="shared" si="1"/>
        <v>0</v>
      </c>
      <c r="I29" s="13"/>
    </row>
    <row r="30" spans="1:9" s="23" customFormat="1" ht="39.950000000000003" customHeight="1">
      <c r="A30" s="37">
        <v>4030200</v>
      </c>
      <c r="B30" s="38" t="s">
        <v>16</v>
      </c>
      <c r="C30" s="37" t="s">
        <v>30</v>
      </c>
      <c r="D30" s="39">
        <v>10</v>
      </c>
      <c r="E30" s="36"/>
      <c r="F30" s="42"/>
      <c r="G30" s="36"/>
      <c r="H30" s="42">
        <f t="shared" si="1"/>
        <v>0</v>
      </c>
      <c r="I30" s="13"/>
    </row>
    <row r="31" spans="1:9" s="23" customFormat="1" ht="39.950000000000003" customHeight="1">
      <c r="A31" s="37">
        <v>4030390</v>
      </c>
      <c r="B31" s="38" t="s">
        <v>52</v>
      </c>
      <c r="C31" s="37" t="s">
        <v>30</v>
      </c>
      <c r="D31" s="39">
        <v>10</v>
      </c>
      <c r="E31" s="36"/>
      <c r="F31" s="42"/>
      <c r="G31" s="36"/>
      <c r="H31" s="42">
        <f t="shared" si="1"/>
        <v>0</v>
      </c>
      <c r="I31" s="13"/>
    </row>
    <row r="32" spans="1:9" s="23" customFormat="1" ht="39.950000000000003" customHeight="1">
      <c r="A32" s="37">
        <v>4037050</v>
      </c>
      <c r="B32" s="38" t="s">
        <v>53</v>
      </c>
      <c r="C32" s="37" t="s">
        <v>30</v>
      </c>
      <c r="D32" s="39">
        <v>30</v>
      </c>
      <c r="E32" s="36"/>
      <c r="F32" s="42"/>
      <c r="G32" s="36"/>
      <c r="H32" s="42">
        <f t="shared" si="1"/>
        <v>0</v>
      </c>
      <c r="I32" s="13"/>
    </row>
    <row r="33" spans="1:9" s="23" customFormat="1" ht="39.950000000000003" customHeight="1">
      <c r="A33" s="37">
        <v>4047001</v>
      </c>
      <c r="B33" s="38" t="s">
        <v>54</v>
      </c>
      <c r="C33" s="37" t="s">
        <v>34</v>
      </c>
      <c r="D33" s="39">
        <v>6986</v>
      </c>
      <c r="E33" s="36"/>
      <c r="F33" s="42"/>
      <c r="G33" s="36"/>
      <c r="H33" s="42">
        <f t="shared" si="1"/>
        <v>0</v>
      </c>
      <c r="I33" s="13"/>
    </row>
    <row r="34" spans="1:9" s="23" customFormat="1" ht="39.950000000000003" customHeight="1">
      <c r="A34" s="37">
        <v>5010005</v>
      </c>
      <c r="B34" s="38" t="s">
        <v>55</v>
      </c>
      <c r="C34" s="37" t="s">
        <v>39</v>
      </c>
      <c r="D34" s="39">
        <v>11354</v>
      </c>
      <c r="E34" s="36"/>
      <c r="F34" s="42"/>
      <c r="G34" s="36"/>
      <c r="H34" s="42">
        <f t="shared" si="1"/>
        <v>0</v>
      </c>
      <c r="I34" s="13"/>
    </row>
    <row r="35" spans="1:9" s="23" customFormat="1" ht="39.950000000000003" customHeight="1">
      <c r="A35" s="37">
        <v>5010025</v>
      </c>
      <c r="B35" s="38" t="s">
        <v>17</v>
      </c>
      <c r="C35" s="37" t="s">
        <v>5</v>
      </c>
      <c r="D35" s="39">
        <v>80</v>
      </c>
      <c r="E35" s="36"/>
      <c r="F35" s="42"/>
      <c r="G35" s="36"/>
      <c r="H35" s="42">
        <f t="shared" si="1"/>
        <v>0</v>
      </c>
      <c r="I35" s="13"/>
    </row>
    <row r="36" spans="1:9" s="23" customFormat="1" ht="39.950000000000003" customHeight="1">
      <c r="A36" s="37">
        <v>5010703</v>
      </c>
      <c r="B36" s="38" t="s">
        <v>56</v>
      </c>
      <c r="C36" s="37" t="s">
        <v>5</v>
      </c>
      <c r="D36" s="39">
        <v>3280</v>
      </c>
      <c r="E36" s="36"/>
      <c r="F36" s="42"/>
      <c r="G36" s="36"/>
      <c r="H36" s="42">
        <f t="shared" si="1"/>
        <v>0</v>
      </c>
      <c r="I36" s="13"/>
    </row>
    <row r="37" spans="1:9" s="23" customFormat="1" ht="39.950000000000003" customHeight="1">
      <c r="A37" s="37">
        <v>6030005</v>
      </c>
      <c r="B37" s="38" t="s">
        <v>57</v>
      </c>
      <c r="C37" s="37" t="s">
        <v>5</v>
      </c>
      <c r="D37" s="39">
        <v>0.5</v>
      </c>
      <c r="E37" s="36"/>
      <c r="F37" s="42"/>
      <c r="G37" s="36"/>
      <c r="H37" s="42">
        <f t="shared" si="1"/>
        <v>0</v>
      </c>
      <c r="I37" s="13"/>
    </row>
    <row r="38" spans="1:9" s="23" customFormat="1" ht="39.950000000000003" customHeight="1">
      <c r="A38" s="37">
        <v>8017011</v>
      </c>
      <c r="B38" s="38" t="s">
        <v>58</v>
      </c>
      <c r="C38" s="37" t="s">
        <v>39</v>
      </c>
      <c r="D38" s="39">
        <v>146</v>
      </c>
      <c r="E38" s="36"/>
      <c r="F38" s="42"/>
      <c r="G38" s="36"/>
      <c r="H38" s="42">
        <f t="shared" si="1"/>
        <v>0</v>
      </c>
      <c r="I38" s="13"/>
    </row>
    <row r="39" spans="1:9" s="23" customFormat="1" ht="39.950000000000003" customHeight="1">
      <c r="A39" s="37">
        <v>8020004</v>
      </c>
      <c r="B39" s="38" t="s">
        <v>59</v>
      </c>
      <c r="C39" s="37" t="s">
        <v>34</v>
      </c>
      <c r="D39" s="39">
        <v>50</v>
      </c>
      <c r="E39" s="36"/>
      <c r="F39" s="42"/>
      <c r="G39" s="36"/>
      <c r="H39" s="42">
        <f t="shared" si="1"/>
        <v>0</v>
      </c>
      <c r="I39" s="13"/>
    </row>
    <row r="40" spans="1:9" s="28" customFormat="1" ht="39.950000000000003" customHeight="1">
      <c r="A40" s="37">
        <v>8027001</v>
      </c>
      <c r="B40" s="38" t="s">
        <v>60</v>
      </c>
      <c r="C40" s="37" t="s">
        <v>34</v>
      </c>
      <c r="D40" s="39">
        <v>1910</v>
      </c>
      <c r="E40" s="36"/>
      <c r="F40" s="42"/>
      <c r="G40" s="36"/>
      <c r="H40" s="42">
        <f t="shared" si="1"/>
        <v>0</v>
      </c>
      <c r="I40" s="13"/>
    </row>
    <row r="41" spans="1:9" s="28" customFormat="1" ht="39.950000000000003" customHeight="1">
      <c r="A41" s="37">
        <v>8027001</v>
      </c>
      <c r="B41" s="38" t="s">
        <v>61</v>
      </c>
      <c r="C41" s="37" t="s">
        <v>34</v>
      </c>
      <c r="D41" s="39">
        <v>373</v>
      </c>
      <c r="E41" s="36"/>
      <c r="F41" s="42"/>
      <c r="G41" s="36"/>
      <c r="H41" s="42">
        <f t="shared" si="1"/>
        <v>0</v>
      </c>
      <c r="I41" s="13"/>
    </row>
    <row r="42" spans="1:9" s="28" customFormat="1" ht="39.950000000000003" customHeight="1">
      <c r="A42" s="37">
        <v>8037001</v>
      </c>
      <c r="B42" s="38" t="s">
        <v>62</v>
      </c>
      <c r="C42" s="37" t="s">
        <v>34</v>
      </c>
      <c r="D42" s="39">
        <v>35</v>
      </c>
      <c r="E42" s="36"/>
      <c r="F42" s="42"/>
      <c r="G42" s="36"/>
      <c r="H42" s="42">
        <f t="shared" si="1"/>
        <v>0</v>
      </c>
      <c r="I42" s="13"/>
    </row>
    <row r="43" spans="1:9" s="23" customFormat="1" ht="39.950000000000003" customHeight="1">
      <c r="A43" s="37">
        <v>8037010</v>
      </c>
      <c r="B43" s="38" t="s">
        <v>63</v>
      </c>
      <c r="C43" s="37" t="s">
        <v>64</v>
      </c>
      <c r="D43" s="39">
        <v>255</v>
      </c>
      <c r="E43" s="36"/>
      <c r="F43" s="42"/>
      <c r="G43" s="36"/>
      <c r="H43" s="42">
        <f t="shared" si="1"/>
        <v>0</v>
      </c>
      <c r="I43" s="13"/>
    </row>
    <row r="44" spans="1:9" s="23" customFormat="1" ht="39.950000000000003" customHeight="1">
      <c r="A44" s="11"/>
      <c r="B44" s="44"/>
      <c r="C44" s="37"/>
      <c r="E44" s="36"/>
      <c r="F44" s="25" t="s">
        <v>18</v>
      </c>
      <c r="G44" s="36"/>
      <c r="H44" s="27">
        <f>SUM(H26:H43)</f>
        <v>0</v>
      </c>
      <c r="I44" s="13"/>
    </row>
    <row r="45" spans="1:9" s="23" customFormat="1" ht="39.950000000000003" customHeight="1">
      <c r="A45" s="37">
        <v>8037010</v>
      </c>
      <c r="B45" s="38" t="s">
        <v>65</v>
      </c>
      <c r="C45" s="37" t="s">
        <v>64</v>
      </c>
      <c r="D45" s="39">
        <v>2353</v>
      </c>
      <c r="E45" s="36"/>
      <c r="F45" s="42"/>
      <c r="G45" s="36"/>
      <c r="H45" s="42">
        <f t="shared" ref="H45:H62" si="2">D45*F45</f>
        <v>0</v>
      </c>
      <c r="I45" s="13"/>
    </row>
    <row r="46" spans="1:9" s="23" customFormat="1" ht="39.950000000000003" customHeight="1">
      <c r="A46" s="37">
        <v>8037010</v>
      </c>
      <c r="B46" s="38" t="s">
        <v>66</v>
      </c>
      <c r="C46" s="37" t="s">
        <v>64</v>
      </c>
      <c r="D46" s="39">
        <v>156</v>
      </c>
      <c r="E46" s="36"/>
      <c r="F46" s="42"/>
      <c r="G46" s="36"/>
      <c r="H46" s="42">
        <f t="shared" si="2"/>
        <v>0</v>
      </c>
      <c r="I46" s="13"/>
    </row>
    <row r="47" spans="1:9" s="23" customFormat="1" ht="39.950000000000003" customHeight="1">
      <c r="A47" s="37">
        <v>8087001</v>
      </c>
      <c r="B47" s="38" t="s">
        <v>67</v>
      </c>
      <c r="C47" s="37" t="s">
        <v>34</v>
      </c>
      <c r="D47" s="39">
        <v>463</v>
      </c>
      <c r="E47" s="36"/>
      <c r="F47" s="42"/>
      <c r="G47" s="36"/>
      <c r="H47" s="42">
        <f t="shared" si="2"/>
        <v>0</v>
      </c>
      <c r="I47" s="13"/>
    </row>
    <row r="48" spans="1:9" s="23" customFormat="1" ht="39.950000000000003" customHeight="1">
      <c r="A48" s="37">
        <v>8107050</v>
      </c>
      <c r="B48" s="38" t="s">
        <v>68</v>
      </c>
      <c r="C48" s="37" t="s">
        <v>30</v>
      </c>
      <c r="D48" s="39">
        <v>97</v>
      </c>
      <c r="E48" s="36"/>
      <c r="F48" s="42"/>
      <c r="G48" s="36"/>
      <c r="H48" s="42">
        <f t="shared" si="2"/>
        <v>0</v>
      </c>
      <c r="I48" s="13"/>
    </row>
    <row r="49" spans="1:9" s="23" customFormat="1" ht="39.950000000000003" customHeight="1">
      <c r="A49" s="37">
        <v>8110025</v>
      </c>
      <c r="B49" s="38" t="s">
        <v>69</v>
      </c>
      <c r="C49" s="37" t="s">
        <v>34</v>
      </c>
      <c r="D49" s="39">
        <v>60</v>
      </c>
      <c r="E49" s="36"/>
      <c r="F49" s="42"/>
      <c r="G49" s="36"/>
      <c r="H49" s="42">
        <f t="shared" si="2"/>
        <v>0</v>
      </c>
      <c r="I49" s="13"/>
    </row>
    <row r="50" spans="1:9" s="23" customFormat="1" ht="39.950000000000003" customHeight="1">
      <c r="A50" s="37">
        <v>8110045</v>
      </c>
      <c r="B50" s="38" t="s">
        <v>70</v>
      </c>
      <c r="C50" s="37" t="s">
        <v>34</v>
      </c>
      <c r="D50" s="39">
        <v>15</v>
      </c>
      <c r="E50" s="36"/>
      <c r="F50" s="42"/>
      <c r="G50" s="36"/>
      <c r="H50" s="42">
        <f t="shared" si="2"/>
        <v>0</v>
      </c>
      <c r="I50" s="13"/>
    </row>
    <row r="51" spans="1:9" s="23" customFormat="1" ht="39.950000000000003" customHeight="1">
      <c r="A51" s="37">
        <v>8110078</v>
      </c>
      <c r="B51" s="38" t="s">
        <v>71</v>
      </c>
      <c r="C51" s="37" t="s">
        <v>30</v>
      </c>
      <c r="D51" s="39">
        <v>2</v>
      </c>
      <c r="E51" s="36"/>
      <c r="F51" s="42"/>
      <c r="G51" s="36"/>
      <c r="H51" s="42">
        <f t="shared" si="2"/>
        <v>0</v>
      </c>
      <c r="I51" s="13"/>
    </row>
    <row r="52" spans="1:9" s="23" customFormat="1" ht="39.950000000000003" customHeight="1">
      <c r="A52" s="37">
        <v>8120012</v>
      </c>
      <c r="B52" s="38" t="s">
        <v>8</v>
      </c>
      <c r="C52" s="37" t="s">
        <v>30</v>
      </c>
      <c r="D52" s="39">
        <v>10</v>
      </c>
      <c r="E52" s="36"/>
      <c r="F52" s="42"/>
      <c r="G52" s="36"/>
      <c r="H52" s="42">
        <f t="shared" si="2"/>
        <v>0</v>
      </c>
      <c r="I52" s="13"/>
    </row>
    <row r="53" spans="1:9" s="23" customFormat="1" ht="39.950000000000003" customHeight="1">
      <c r="A53" s="37">
        <v>8120013</v>
      </c>
      <c r="B53" s="38" t="s">
        <v>9</v>
      </c>
      <c r="C53" s="37" t="s">
        <v>30</v>
      </c>
      <c r="D53" s="39">
        <v>10</v>
      </c>
      <c r="E53" s="36"/>
      <c r="F53" s="42"/>
      <c r="G53" s="36"/>
      <c r="H53" s="42">
        <f t="shared" si="2"/>
        <v>0</v>
      </c>
      <c r="I53" s="13"/>
    </row>
    <row r="54" spans="1:9" s="28" customFormat="1" ht="39.950000000000003" customHeight="1">
      <c r="A54" s="37">
        <v>8120140</v>
      </c>
      <c r="B54" s="38" t="s">
        <v>10</v>
      </c>
      <c r="C54" s="37" t="s">
        <v>30</v>
      </c>
      <c r="D54" s="39">
        <v>2</v>
      </c>
      <c r="E54" s="36"/>
      <c r="F54" s="42"/>
      <c r="G54" s="36"/>
      <c r="H54" s="42">
        <f t="shared" si="2"/>
        <v>0</v>
      </c>
      <c r="I54" s="13"/>
    </row>
    <row r="55" spans="1:9" s="28" customFormat="1" ht="39.950000000000003" customHeight="1">
      <c r="A55" s="37">
        <v>8120141</v>
      </c>
      <c r="B55" s="38" t="s">
        <v>11</v>
      </c>
      <c r="C55" s="37" t="s">
        <v>30</v>
      </c>
      <c r="D55" s="39">
        <v>2</v>
      </c>
      <c r="E55" s="36"/>
      <c r="F55" s="42"/>
      <c r="G55" s="36"/>
      <c r="H55" s="42">
        <f t="shared" si="2"/>
        <v>0</v>
      </c>
      <c r="I55" s="13"/>
    </row>
    <row r="56" spans="1:9" s="23" customFormat="1" ht="39.950000000000003" customHeight="1">
      <c r="A56" s="37">
        <v>8120260</v>
      </c>
      <c r="B56" s="38" t="s">
        <v>12</v>
      </c>
      <c r="C56" s="37" t="s">
        <v>30</v>
      </c>
      <c r="D56" s="39">
        <v>50</v>
      </c>
      <c r="E56" s="36"/>
      <c r="F56" s="42"/>
      <c r="G56" s="36"/>
      <c r="H56" s="42">
        <f t="shared" si="2"/>
        <v>0</v>
      </c>
      <c r="I56" s="13"/>
    </row>
    <row r="57" spans="1:9" s="28" customFormat="1" ht="39.950000000000003" customHeight="1">
      <c r="A57" s="37">
        <v>8120261</v>
      </c>
      <c r="B57" s="38" t="s">
        <v>13</v>
      </c>
      <c r="C57" s="37" t="s">
        <v>30</v>
      </c>
      <c r="D57" s="39">
        <v>50</v>
      </c>
      <c r="E57" s="36"/>
      <c r="F57" s="42"/>
      <c r="G57" s="36"/>
      <c r="H57" s="42">
        <f t="shared" si="2"/>
        <v>0</v>
      </c>
      <c r="I57" s="13"/>
    </row>
    <row r="58" spans="1:9" s="23" customFormat="1" ht="39.950000000000003" customHeight="1">
      <c r="A58" s="37">
        <v>8120330</v>
      </c>
      <c r="B58" s="38" t="s">
        <v>72</v>
      </c>
      <c r="C58" s="37" t="s">
        <v>30</v>
      </c>
      <c r="D58" s="39">
        <v>1</v>
      </c>
      <c r="E58" s="36"/>
      <c r="F58" s="42"/>
      <c r="G58" s="36"/>
      <c r="H58" s="42">
        <f t="shared" si="2"/>
        <v>0</v>
      </c>
      <c r="I58" s="13"/>
    </row>
    <row r="59" spans="1:9" s="23" customFormat="1" ht="39.950000000000003" customHeight="1">
      <c r="A59" s="37">
        <v>8120331</v>
      </c>
      <c r="B59" s="38" t="s">
        <v>73</v>
      </c>
      <c r="C59" s="37" t="s">
        <v>30</v>
      </c>
      <c r="D59" s="39">
        <v>1</v>
      </c>
      <c r="E59" s="36"/>
      <c r="F59" s="42"/>
      <c r="G59" s="36"/>
      <c r="H59" s="42">
        <f t="shared" si="2"/>
        <v>0</v>
      </c>
      <c r="I59" s="13"/>
    </row>
    <row r="60" spans="1:9" s="23" customFormat="1" ht="39.950000000000003" customHeight="1">
      <c r="A60" s="37">
        <v>8120350</v>
      </c>
      <c r="B60" s="38" t="s">
        <v>14</v>
      </c>
      <c r="C60" s="37" t="s">
        <v>64</v>
      </c>
      <c r="D60" s="39">
        <v>400</v>
      </c>
      <c r="E60" s="36"/>
      <c r="F60" s="42"/>
      <c r="G60" s="36"/>
      <c r="H60" s="42">
        <f t="shared" si="2"/>
        <v>0</v>
      </c>
      <c r="I60" s="13"/>
    </row>
    <row r="61" spans="1:9" s="23" customFormat="1" ht="39.950000000000003" customHeight="1">
      <c r="A61" s="37">
        <v>8120351</v>
      </c>
      <c r="B61" s="38" t="s">
        <v>15</v>
      </c>
      <c r="C61" s="37" t="s">
        <v>64</v>
      </c>
      <c r="D61" s="39">
        <v>400</v>
      </c>
      <c r="E61" s="36"/>
      <c r="F61" s="42"/>
      <c r="G61" s="36"/>
      <c r="H61" s="42">
        <f t="shared" si="2"/>
        <v>0</v>
      </c>
      <c r="I61" s="13"/>
    </row>
    <row r="62" spans="1:9" s="23" customFormat="1" ht="39.950000000000003" customHeight="1">
      <c r="A62" s="37">
        <v>8120352</v>
      </c>
      <c r="B62" s="38" t="s">
        <v>74</v>
      </c>
      <c r="C62" s="37" t="s">
        <v>64</v>
      </c>
      <c r="D62" s="39">
        <v>100</v>
      </c>
      <c r="E62" s="36"/>
      <c r="F62" s="42"/>
      <c r="G62" s="36"/>
      <c r="H62" s="42">
        <f t="shared" si="2"/>
        <v>0</v>
      </c>
      <c r="I62" s="13"/>
    </row>
    <row r="63" spans="1:9" s="23" customFormat="1" ht="39.950000000000003" customHeight="1">
      <c r="A63" s="11"/>
      <c r="B63" s="34"/>
      <c r="C63" s="37"/>
      <c r="E63" s="36"/>
      <c r="F63" s="43" t="s">
        <v>18</v>
      </c>
      <c r="G63" s="36"/>
      <c r="H63" s="41">
        <f>SUM(H45:H62)</f>
        <v>0</v>
      </c>
      <c r="I63" s="13"/>
    </row>
    <row r="64" spans="1:9" s="23" customFormat="1" ht="39.950000000000003" customHeight="1">
      <c r="A64" s="37">
        <v>8120353</v>
      </c>
      <c r="B64" s="38" t="s">
        <v>75</v>
      </c>
      <c r="C64" s="37" t="s">
        <v>64</v>
      </c>
      <c r="D64" s="39">
        <v>100</v>
      </c>
      <c r="E64" s="36"/>
      <c r="F64" s="42"/>
      <c r="G64" s="36"/>
      <c r="H64" s="42">
        <f t="shared" ref="H64:H81" si="3">D64*F64</f>
        <v>0</v>
      </c>
      <c r="I64" s="13"/>
    </row>
    <row r="65" spans="1:9" s="23" customFormat="1" ht="39.950000000000003" customHeight="1">
      <c r="A65" s="37">
        <v>8120370</v>
      </c>
      <c r="B65" s="38" t="s">
        <v>76</v>
      </c>
      <c r="C65" s="37" t="s">
        <v>26</v>
      </c>
      <c r="D65" s="39">
        <v>1</v>
      </c>
      <c r="E65" s="36"/>
      <c r="F65" s="42"/>
      <c r="G65" s="36"/>
      <c r="H65" s="42">
        <f t="shared" si="3"/>
        <v>0</v>
      </c>
      <c r="I65" s="13"/>
    </row>
    <row r="66" spans="1:9" s="23" customFormat="1" ht="39.950000000000003" customHeight="1">
      <c r="A66" s="37">
        <v>8127051</v>
      </c>
      <c r="B66" s="38" t="s">
        <v>77</v>
      </c>
      <c r="C66" s="37" t="s">
        <v>26</v>
      </c>
      <c r="D66" s="39">
        <v>1</v>
      </c>
      <c r="E66" s="36"/>
      <c r="F66" s="42"/>
      <c r="G66" s="36"/>
      <c r="H66" s="42">
        <f t="shared" si="3"/>
        <v>0</v>
      </c>
      <c r="I66" s="13"/>
    </row>
    <row r="67" spans="1:9" s="23" customFormat="1" ht="39.950000000000003" customHeight="1">
      <c r="A67" s="37">
        <v>8150335</v>
      </c>
      <c r="B67" s="38" t="s">
        <v>119</v>
      </c>
      <c r="C67" s="37" t="s">
        <v>30</v>
      </c>
      <c r="D67" s="39">
        <v>1</v>
      </c>
      <c r="E67" s="36"/>
      <c r="F67" s="42"/>
      <c r="G67" s="36"/>
      <c r="H67" s="42">
        <f t="shared" si="3"/>
        <v>0</v>
      </c>
      <c r="I67" s="13"/>
    </row>
    <row r="68" spans="1:9" s="23" customFormat="1" ht="39.950000000000003" customHeight="1">
      <c r="A68" s="37">
        <v>8150547</v>
      </c>
      <c r="B68" s="38" t="s">
        <v>120</v>
      </c>
      <c r="C68" s="37" t="s">
        <v>30</v>
      </c>
      <c r="D68" s="39">
        <v>1</v>
      </c>
      <c r="E68" s="36"/>
      <c r="F68" s="42"/>
      <c r="G68" s="36"/>
      <c r="H68" s="42">
        <f t="shared" si="3"/>
        <v>0</v>
      </c>
      <c r="I68" s="13"/>
    </row>
    <row r="69" spans="1:9" s="23" customFormat="1" ht="39.950000000000003" customHeight="1">
      <c r="A69" s="37">
        <v>8150808</v>
      </c>
      <c r="B69" s="38" t="s">
        <v>121</v>
      </c>
      <c r="C69" s="37" t="s">
        <v>30</v>
      </c>
      <c r="D69" s="39">
        <v>1</v>
      </c>
      <c r="E69" s="36"/>
      <c r="F69" s="42"/>
      <c r="G69" s="36"/>
      <c r="H69" s="42">
        <f t="shared" si="3"/>
        <v>0</v>
      </c>
      <c r="I69" s="13"/>
    </row>
    <row r="70" spans="1:9" s="23" customFormat="1" ht="39.950000000000003" customHeight="1">
      <c r="A70" s="37">
        <v>8152309</v>
      </c>
      <c r="B70" s="38" t="s">
        <v>122</v>
      </c>
      <c r="C70" s="37" t="s">
        <v>30</v>
      </c>
      <c r="D70" s="39">
        <v>3</v>
      </c>
      <c r="E70" s="36"/>
      <c r="F70" s="42"/>
      <c r="G70" s="36"/>
      <c r="H70" s="42">
        <f t="shared" si="3"/>
        <v>0</v>
      </c>
      <c r="I70" s="13"/>
    </row>
    <row r="71" spans="1:9" s="23" customFormat="1" ht="39.950000000000003" customHeight="1">
      <c r="A71" s="37">
        <v>8152312</v>
      </c>
      <c r="B71" s="38" t="s">
        <v>123</v>
      </c>
      <c r="C71" s="37" t="s">
        <v>30</v>
      </c>
      <c r="D71" s="39">
        <v>3</v>
      </c>
      <c r="E71" s="36"/>
      <c r="F71" s="42"/>
      <c r="G71" s="36"/>
      <c r="H71" s="42">
        <f t="shared" si="3"/>
        <v>0</v>
      </c>
      <c r="I71" s="13"/>
    </row>
    <row r="72" spans="1:9" s="23" customFormat="1" ht="39.950000000000003" customHeight="1">
      <c r="A72" s="37">
        <v>8152315</v>
      </c>
      <c r="B72" s="38" t="s">
        <v>124</v>
      </c>
      <c r="C72" s="37" t="s">
        <v>30</v>
      </c>
      <c r="D72" s="39">
        <v>3</v>
      </c>
      <c r="E72" s="36"/>
      <c r="F72" s="42"/>
      <c r="G72" s="36"/>
      <c r="H72" s="42">
        <f t="shared" si="3"/>
        <v>0</v>
      </c>
      <c r="I72" s="13"/>
    </row>
    <row r="73" spans="1:9" s="23" customFormat="1" ht="39.950000000000003" customHeight="1">
      <c r="A73" s="37">
        <v>8152330</v>
      </c>
      <c r="B73" s="38" t="s">
        <v>125</v>
      </c>
      <c r="C73" s="37" t="s">
        <v>30</v>
      </c>
      <c r="D73" s="39">
        <v>3</v>
      </c>
      <c r="E73" s="36"/>
      <c r="F73" s="42"/>
      <c r="G73" s="36"/>
      <c r="H73" s="42">
        <f t="shared" si="3"/>
        <v>0</v>
      </c>
      <c r="I73" s="13"/>
    </row>
    <row r="74" spans="1:9" s="23" customFormat="1" ht="39.950000000000003" customHeight="1">
      <c r="A74" s="37">
        <v>8152513</v>
      </c>
      <c r="B74" s="38" t="s">
        <v>126</v>
      </c>
      <c r="C74" s="37" t="s">
        <v>30</v>
      </c>
      <c r="D74" s="39">
        <v>3</v>
      </c>
      <c r="E74" s="36"/>
      <c r="F74" s="42"/>
      <c r="G74" s="36"/>
      <c r="H74" s="42">
        <f t="shared" si="3"/>
        <v>0</v>
      </c>
      <c r="I74" s="13"/>
    </row>
    <row r="75" spans="1:9" s="23" customFormat="1" ht="39.950000000000003" customHeight="1">
      <c r="A75" s="37">
        <v>8153113</v>
      </c>
      <c r="B75" s="38" t="s">
        <v>127</v>
      </c>
      <c r="C75" s="37" t="s">
        <v>30</v>
      </c>
      <c r="D75" s="39">
        <v>1</v>
      </c>
      <c r="E75" s="36"/>
      <c r="F75" s="42"/>
      <c r="G75" s="36"/>
      <c r="H75" s="42">
        <f t="shared" si="3"/>
        <v>0</v>
      </c>
      <c r="I75" s="13"/>
    </row>
    <row r="76" spans="1:9" s="23" customFormat="1" ht="39.950000000000003" customHeight="1">
      <c r="A76" s="37">
        <v>8153717</v>
      </c>
      <c r="B76" s="38" t="s">
        <v>128</v>
      </c>
      <c r="C76" s="37" t="s">
        <v>30</v>
      </c>
      <c r="D76" s="39">
        <v>3</v>
      </c>
      <c r="E76" s="36"/>
      <c r="F76" s="42"/>
      <c r="G76" s="36"/>
      <c r="H76" s="42">
        <f t="shared" si="3"/>
        <v>0</v>
      </c>
      <c r="I76" s="13"/>
    </row>
    <row r="77" spans="1:9" s="23" customFormat="1" ht="39.950000000000003" customHeight="1">
      <c r="A77" s="37">
        <v>8167011</v>
      </c>
      <c r="B77" s="38" t="s">
        <v>78</v>
      </c>
      <c r="C77" s="37" t="s">
        <v>39</v>
      </c>
      <c r="D77" s="39">
        <v>3039</v>
      </c>
      <c r="E77" s="36"/>
      <c r="F77" s="42"/>
      <c r="G77" s="36"/>
      <c r="H77" s="42">
        <f t="shared" si="3"/>
        <v>0</v>
      </c>
      <c r="I77" s="13"/>
    </row>
    <row r="78" spans="1:9" s="23" customFormat="1" ht="39.950000000000003" customHeight="1">
      <c r="A78" s="37">
        <v>8167011</v>
      </c>
      <c r="B78" s="38" t="s">
        <v>118</v>
      </c>
      <c r="C78" s="37" t="s">
        <v>39</v>
      </c>
      <c r="D78" s="39">
        <v>450</v>
      </c>
      <c r="E78" s="36"/>
      <c r="F78" s="42"/>
      <c r="G78" s="36"/>
      <c r="H78" s="42">
        <f t="shared" si="3"/>
        <v>0</v>
      </c>
      <c r="I78" s="13"/>
    </row>
    <row r="79" spans="1:9" s="23" customFormat="1" ht="39.950000000000003" customHeight="1">
      <c r="A79" s="37">
        <v>8230075</v>
      </c>
      <c r="B79" s="38" t="s">
        <v>79</v>
      </c>
      <c r="C79" s="37" t="s">
        <v>30</v>
      </c>
      <c r="D79" s="39">
        <v>5</v>
      </c>
      <c r="E79" s="36"/>
      <c r="F79" s="42"/>
      <c r="G79" s="36"/>
      <c r="H79" s="42">
        <f t="shared" si="3"/>
        <v>0</v>
      </c>
      <c r="I79" s="13"/>
    </row>
    <row r="80" spans="1:9" s="23" customFormat="1" ht="39.950000000000003" customHeight="1">
      <c r="A80" s="37">
        <v>8230431</v>
      </c>
      <c r="B80" s="38" t="s">
        <v>80</v>
      </c>
      <c r="C80" s="37" t="s">
        <v>30</v>
      </c>
      <c r="D80" s="39">
        <v>2</v>
      </c>
      <c r="E80" s="36"/>
      <c r="F80" s="42"/>
      <c r="G80" s="36"/>
      <c r="H80" s="42">
        <f t="shared" si="3"/>
        <v>0</v>
      </c>
      <c r="I80" s="13"/>
    </row>
    <row r="81" spans="1:9" s="23" customFormat="1" ht="39.950000000000003" customHeight="1">
      <c r="A81" s="37">
        <v>8237001</v>
      </c>
      <c r="B81" s="38" t="s">
        <v>81</v>
      </c>
      <c r="C81" s="37" t="s">
        <v>34</v>
      </c>
      <c r="D81" s="39">
        <v>3315</v>
      </c>
      <c r="E81" s="36"/>
      <c r="F81" s="42"/>
      <c r="G81" s="36"/>
      <c r="H81" s="42">
        <f t="shared" si="3"/>
        <v>0</v>
      </c>
      <c r="I81" s="13"/>
    </row>
    <row r="82" spans="1:9" s="23" customFormat="1" ht="39.950000000000003" customHeight="1">
      <c r="A82" s="11"/>
      <c r="B82" s="34"/>
      <c r="C82" s="37"/>
      <c r="E82" s="36"/>
      <c r="F82" s="43" t="s">
        <v>18</v>
      </c>
      <c r="G82" s="36"/>
      <c r="H82" s="27">
        <f>SUM(H64:H81)</f>
        <v>0</v>
      </c>
      <c r="I82" s="13"/>
    </row>
    <row r="83" spans="1:9" s="23" customFormat="1" ht="39.950000000000003" customHeight="1">
      <c r="A83" s="37">
        <v>8237001</v>
      </c>
      <c r="B83" s="38" t="s">
        <v>82</v>
      </c>
      <c r="C83" s="37" t="s">
        <v>34</v>
      </c>
      <c r="D83" s="39">
        <v>1758</v>
      </c>
      <c r="E83" s="36"/>
      <c r="F83" s="42"/>
      <c r="G83" s="36"/>
      <c r="H83" s="42">
        <f t="shared" ref="H83:H100" si="4">D83*F83</f>
        <v>0</v>
      </c>
      <c r="I83" s="13"/>
    </row>
    <row r="84" spans="1:9" s="23" customFormat="1" ht="39.950000000000003" customHeight="1">
      <c r="A84" s="37">
        <v>8237001</v>
      </c>
      <c r="B84" s="38" t="s">
        <v>83</v>
      </c>
      <c r="C84" s="37" t="s">
        <v>34</v>
      </c>
      <c r="D84" s="39">
        <v>365</v>
      </c>
      <c r="E84" s="36"/>
      <c r="F84" s="42"/>
      <c r="G84" s="36"/>
      <c r="H84" s="42">
        <f t="shared" si="4"/>
        <v>0</v>
      </c>
      <c r="I84" s="13"/>
    </row>
    <row r="85" spans="1:9" s="23" customFormat="1" ht="39.950000000000003" customHeight="1">
      <c r="A85" s="37">
        <v>8237001</v>
      </c>
      <c r="B85" s="38" t="s">
        <v>84</v>
      </c>
      <c r="C85" s="37" t="s">
        <v>34</v>
      </c>
      <c r="D85" s="39">
        <v>81</v>
      </c>
      <c r="E85" s="36"/>
      <c r="F85" s="42"/>
      <c r="G85" s="36"/>
      <c r="H85" s="42">
        <f t="shared" si="4"/>
        <v>0</v>
      </c>
      <c r="I85" s="13"/>
    </row>
    <row r="86" spans="1:9" s="23" customFormat="1" ht="39.950000000000003" customHeight="1">
      <c r="A86" s="37">
        <v>8237001</v>
      </c>
      <c r="B86" s="38" t="s">
        <v>85</v>
      </c>
      <c r="C86" s="37" t="s">
        <v>34</v>
      </c>
      <c r="D86" s="39">
        <v>2031</v>
      </c>
      <c r="E86" s="36"/>
      <c r="F86" s="42"/>
      <c r="G86" s="36"/>
      <c r="H86" s="42">
        <f t="shared" si="4"/>
        <v>0</v>
      </c>
      <c r="I86" s="13"/>
    </row>
    <row r="87" spans="1:9" s="23" customFormat="1" ht="39.950000000000003" customHeight="1">
      <c r="A87" s="37">
        <v>8237001</v>
      </c>
      <c r="B87" s="38" t="s">
        <v>86</v>
      </c>
      <c r="C87" s="37" t="s">
        <v>34</v>
      </c>
      <c r="D87" s="39">
        <v>127</v>
      </c>
      <c r="E87" s="36"/>
      <c r="F87" s="42"/>
      <c r="G87" s="36"/>
      <c r="H87" s="42">
        <f t="shared" si="4"/>
        <v>0</v>
      </c>
      <c r="I87" s="13"/>
    </row>
    <row r="88" spans="1:9" s="23" customFormat="1" ht="39.950000000000003" customHeight="1">
      <c r="A88" s="37">
        <v>8237001</v>
      </c>
      <c r="B88" s="38" t="s">
        <v>87</v>
      </c>
      <c r="C88" s="37" t="s">
        <v>34</v>
      </c>
      <c r="D88" s="39">
        <v>310</v>
      </c>
      <c r="E88" s="36"/>
      <c r="F88" s="42"/>
      <c r="G88" s="36"/>
      <c r="H88" s="42">
        <f t="shared" si="4"/>
        <v>0</v>
      </c>
      <c r="I88" s="13"/>
    </row>
    <row r="89" spans="1:9" s="23" customFormat="1" ht="39.950000000000003" customHeight="1">
      <c r="A89" s="37">
        <v>8237001</v>
      </c>
      <c r="B89" s="38" t="s">
        <v>88</v>
      </c>
      <c r="C89" s="37" t="s">
        <v>34</v>
      </c>
      <c r="D89" s="39">
        <v>497</v>
      </c>
      <c r="E89" s="36"/>
      <c r="F89" s="42"/>
      <c r="G89" s="36"/>
      <c r="H89" s="42">
        <f t="shared" si="4"/>
        <v>0</v>
      </c>
      <c r="I89" s="13"/>
    </row>
    <row r="90" spans="1:9" s="23" customFormat="1" ht="39.950000000000003" customHeight="1">
      <c r="A90" s="37">
        <v>8237050</v>
      </c>
      <c r="B90" s="38" t="s">
        <v>89</v>
      </c>
      <c r="C90" s="37" t="s">
        <v>30</v>
      </c>
      <c r="D90" s="39">
        <v>9</v>
      </c>
      <c r="E90" s="36"/>
      <c r="F90" s="42"/>
      <c r="G90" s="36"/>
      <c r="H90" s="42">
        <f t="shared" si="4"/>
        <v>0</v>
      </c>
      <c r="I90" s="13"/>
    </row>
    <row r="91" spans="1:9" s="14" customFormat="1" ht="39.950000000000003" customHeight="1">
      <c r="A91" s="37">
        <v>8237050</v>
      </c>
      <c r="B91" s="38" t="s">
        <v>90</v>
      </c>
      <c r="C91" s="37" t="s">
        <v>30</v>
      </c>
      <c r="D91" s="39">
        <v>2</v>
      </c>
      <c r="E91" s="36"/>
      <c r="F91" s="42"/>
      <c r="G91" s="36"/>
      <c r="H91" s="42">
        <f t="shared" si="4"/>
        <v>0</v>
      </c>
      <c r="I91" s="13"/>
    </row>
    <row r="92" spans="1:9" s="14" customFormat="1" ht="39.950000000000003" customHeight="1">
      <c r="A92" s="37">
        <v>8237050</v>
      </c>
      <c r="B92" s="38" t="s">
        <v>91</v>
      </c>
      <c r="C92" s="37" t="s">
        <v>30</v>
      </c>
      <c r="D92" s="39">
        <v>5</v>
      </c>
      <c r="E92" s="36"/>
      <c r="F92" s="42"/>
      <c r="G92" s="36"/>
      <c r="H92" s="42">
        <f t="shared" si="4"/>
        <v>0</v>
      </c>
      <c r="I92" s="13"/>
    </row>
    <row r="93" spans="1:9" s="14" customFormat="1" ht="39.950000000000003" customHeight="1">
      <c r="A93" s="37">
        <v>8237050</v>
      </c>
      <c r="B93" s="38" t="s">
        <v>92</v>
      </c>
      <c r="C93" s="37" t="s">
        <v>30</v>
      </c>
      <c r="D93" s="39">
        <v>1</v>
      </c>
      <c r="E93" s="36"/>
      <c r="F93" s="42"/>
      <c r="G93" s="36"/>
      <c r="H93" s="42">
        <f t="shared" si="4"/>
        <v>0</v>
      </c>
      <c r="I93" s="13"/>
    </row>
    <row r="94" spans="1:9" s="14" customFormat="1" ht="39.950000000000003" customHeight="1">
      <c r="A94" s="37">
        <v>8237050</v>
      </c>
      <c r="B94" s="38" t="s">
        <v>93</v>
      </c>
      <c r="C94" s="37" t="s">
        <v>30</v>
      </c>
      <c r="D94" s="39">
        <v>7</v>
      </c>
      <c r="E94" s="36"/>
      <c r="F94" s="42"/>
      <c r="G94" s="36"/>
      <c r="H94" s="42">
        <f t="shared" si="4"/>
        <v>0</v>
      </c>
      <c r="I94" s="13"/>
    </row>
    <row r="95" spans="1:9" s="14" customFormat="1" ht="39.950000000000003" customHeight="1">
      <c r="A95" s="37">
        <v>8237050</v>
      </c>
      <c r="B95" s="38" t="s">
        <v>94</v>
      </c>
      <c r="C95" s="37" t="s">
        <v>30</v>
      </c>
      <c r="D95" s="39">
        <v>1</v>
      </c>
      <c r="E95" s="36"/>
      <c r="F95" s="42"/>
      <c r="G95" s="36"/>
      <c r="H95" s="42">
        <f t="shared" si="4"/>
        <v>0</v>
      </c>
      <c r="I95" s="13"/>
    </row>
    <row r="96" spans="1:9" s="14" customFormat="1" ht="39.950000000000003" customHeight="1">
      <c r="A96" s="37">
        <v>8237050</v>
      </c>
      <c r="B96" s="38" t="s">
        <v>95</v>
      </c>
      <c r="C96" s="37" t="s">
        <v>30</v>
      </c>
      <c r="D96" s="39">
        <v>1</v>
      </c>
      <c r="E96" s="36"/>
      <c r="F96" s="42"/>
      <c r="G96" s="36"/>
      <c r="H96" s="42">
        <f t="shared" si="4"/>
        <v>0</v>
      </c>
      <c r="I96" s="13"/>
    </row>
    <row r="97" spans="1:9" s="14" customFormat="1" ht="39.950000000000003" customHeight="1">
      <c r="A97" s="37">
        <v>8237050</v>
      </c>
      <c r="B97" s="38" t="s">
        <v>96</v>
      </c>
      <c r="C97" s="37" t="s">
        <v>30</v>
      </c>
      <c r="D97" s="39">
        <v>4</v>
      </c>
      <c r="E97" s="36"/>
      <c r="F97" s="42"/>
      <c r="G97" s="36"/>
      <c r="H97" s="42">
        <f t="shared" si="4"/>
        <v>0</v>
      </c>
      <c r="I97" s="13"/>
    </row>
    <row r="98" spans="1:9" ht="39.950000000000003" customHeight="1">
      <c r="A98" s="37">
        <v>8237050</v>
      </c>
      <c r="B98" s="38" t="s">
        <v>97</v>
      </c>
      <c r="C98" s="37" t="s">
        <v>30</v>
      </c>
      <c r="D98" s="39">
        <v>2</v>
      </c>
      <c r="E98" s="36"/>
      <c r="F98" s="42"/>
      <c r="G98" s="36"/>
      <c r="H98" s="42">
        <f t="shared" si="4"/>
        <v>0</v>
      </c>
    </row>
    <row r="99" spans="1:9" ht="39.950000000000003" customHeight="1">
      <c r="A99" s="37">
        <v>8237050</v>
      </c>
      <c r="B99" s="38" t="s">
        <v>98</v>
      </c>
      <c r="C99" s="37" t="s">
        <v>30</v>
      </c>
      <c r="D99" s="39">
        <v>2</v>
      </c>
      <c r="E99" s="36"/>
      <c r="F99" s="42"/>
      <c r="G99" s="36"/>
      <c r="H99" s="42">
        <f t="shared" si="4"/>
        <v>0</v>
      </c>
    </row>
    <row r="100" spans="1:9" ht="39.950000000000003" customHeight="1">
      <c r="A100" s="37">
        <v>8237050</v>
      </c>
      <c r="B100" s="38" t="s">
        <v>99</v>
      </c>
      <c r="C100" s="37" t="s">
        <v>30</v>
      </c>
      <c r="D100" s="39">
        <v>7</v>
      </c>
      <c r="E100" s="36"/>
      <c r="F100" s="42"/>
      <c r="G100" s="36"/>
      <c r="H100" s="42">
        <f t="shared" si="4"/>
        <v>0</v>
      </c>
    </row>
    <row r="101" spans="1:9" ht="39.950000000000003" customHeight="1">
      <c r="A101" s="11"/>
      <c r="B101" s="38"/>
      <c r="C101" s="37"/>
      <c r="E101" s="36"/>
      <c r="F101" s="43" t="s">
        <v>18</v>
      </c>
      <c r="G101" s="36"/>
      <c r="H101" s="27">
        <f>SUM(H83:H100)</f>
        <v>0</v>
      </c>
    </row>
    <row r="102" spans="1:9" ht="39.950000000000003" customHeight="1">
      <c r="A102" s="37">
        <v>8237050</v>
      </c>
      <c r="B102" s="38" t="s">
        <v>100</v>
      </c>
      <c r="C102" s="37" t="s">
        <v>30</v>
      </c>
      <c r="D102" s="39">
        <v>13</v>
      </c>
      <c r="E102" s="36"/>
      <c r="F102" s="42"/>
      <c r="G102" s="36"/>
      <c r="H102" s="42">
        <f t="shared" ref="H102:H119" si="5">D102*F102</f>
        <v>0</v>
      </c>
    </row>
    <row r="103" spans="1:9" ht="39.950000000000003" customHeight="1">
      <c r="A103" s="37">
        <v>8237050</v>
      </c>
      <c r="B103" s="38" t="s">
        <v>101</v>
      </c>
      <c r="C103" s="37" t="s">
        <v>30</v>
      </c>
      <c r="D103" s="39">
        <v>15</v>
      </c>
      <c r="E103" s="36"/>
      <c r="F103" s="42"/>
      <c r="G103" s="36"/>
      <c r="H103" s="42">
        <f t="shared" si="5"/>
        <v>0</v>
      </c>
    </row>
    <row r="104" spans="1:9" ht="39.950000000000003" customHeight="1">
      <c r="A104" s="37">
        <v>8237050</v>
      </c>
      <c r="B104" s="38" t="s">
        <v>102</v>
      </c>
      <c r="C104" s="37" t="s">
        <v>30</v>
      </c>
      <c r="D104" s="39">
        <v>2</v>
      </c>
      <c r="E104" s="36"/>
      <c r="F104" s="42"/>
      <c r="G104" s="36"/>
      <c r="H104" s="42">
        <f t="shared" si="5"/>
        <v>0</v>
      </c>
    </row>
    <row r="105" spans="1:9" ht="39.950000000000003" customHeight="1">
      <c r="A105" s="37">
        <v>8237050</v>
      </c>
      <c r="B105" s="38" t="s">
        <v>103</v>
      </c>
      <c r="C105" s="37" t="s">
        <v>30</v>
      </c>
      <c r="D105" s="39">
        <v>3</v>
      </c>
      <c r="E105" s="36"/>
      <c r="F105" s="42"/>
      <c r="G105" s="36"/>
      <c r="H105" s="42">
        <f t="shared" si="5"/>
        <v>0</v>
      </c>
    </row>
    <row r="106" spans="1:9" ht="39.950000000000003" customHeight="1">
      <c r="A106" s="37">
        <v>8237050</v>
      </c>
      <c r="B106" s="38" t="s">
        <v>104</v>
      </c>
      <c r="C106" s="37" t="s">
        <v>30</v>
      </c>
      <c r="D106" s="39">
        <v>1</v>
      </c>
      <c r="E106" s="36"/>
      <c r="F106" s="42"/>
      <c r="G106" s="36"/>
      <c r="H106" s="42">
        <f t="shared" si="5"/>
        <v>0</v>
      </c>
    </row>
    <row r="107" spans="1:9" ht="39.950000000000003" customHeight="1">
      <c r="A107" s="37">
        <v>8237050</v>
      </c>
      <c r="B107" s="38" t="s">
        <v>105</v>
      </c>
      <c r="C107" s="37" t="s">
        <v>30</v>
      </c>
      <c r="D107" s="39">
        <v>8</v>
      </c>
      <c r="E107" s="36"/>
      <c r="F107" s="42"/>
      <c r="G107" s="36"/>
      <c r="H107" s="42">
        <f t="shared" si="5"/>
        <v>0</v>
      </c>
    </row>
    <row r="108" spans="1:9" ht="39.950000000000003" customHeight="1">
      <c r="A108" s="37">
        <v>8237050</v>
      </c>
      <c r="B108" s="38" t="s">
        <v>106</v>
      </c>
      <c r="C108" s="37" t="s">
        <v>30</v>
      </c>
      <c r="D108" s="39">
        <v>3</v>
      </c>
      <c r="E108" s="36"/>
      <c r="F108" s="42"/>
      <c r="G108" s="36"/>
      <c r="H108" s="42">
        <f t="shared" si="5"/>
        <v>0</v>
      </c>
    </row>
    <row r="109" spans="1:9" ht="39.950000000000003" customHeight="1">
      <c r="A109" s="37">
        <v>8237050</v>
      </c>
      <c r="B109" s="38" t="s">
        <v>107</v>
      </c>
      <c r="C109" s="37" t="s">
        <v>30</v>
      </c>
      <c r="D109" s="39">
        <v>6</v>
      </c>
      <c r="E109" s="36"/>
      <c r="F109" s="42"/>
      <c r="G109" s="36"/>
      <c r="H109" s="42">
        <f t="shared" si="5"/>
        <v>0</v>
      </c>
    </row>
    <row r="110" spans="1:9" ht="39.950000000000003" customHeight="1">
      <c r="A110" s="37">
        <v>8237050</v>
      </c>
      <c r="B110" s="38" t="s">
        <v>108</v>
      </c>
      <c r="C110" s="37" t="s">
        <v>30</v>
      </c>
      <c r="D110" s="39">
        <v>1</v>
      </c>
      <c r="E110" s="36"/>
      <c r="F110" s="42"/>
      <c r="G110" s="36"/>
      <c r="H110" s="42">
        <f t="shared" si="5"/>
        <v>0</v>
      </c>
    </row>
    <row r="111" spans="1:9" ht="39.950000000000003" customHeight="1">
      <c r="A111" s="37">
        <v>8237050</v>
      </c>
      <c r="B111" s="38" t="s">
        <v>109</v>
      </c>
      <c r="C111" s="37" t="s">
        <v>30</v>
      </c>
      <c r="D111" s="39">
        <v>1</v>
      </c>
      <c r="E111" s="36"/>
      <c r="F111" s="42"/>
      <c r="G111" s="36"/>
      <c r="H111" s="42">
        <f t="shared" si="5"/>
        <v>0</v>
      </c>
    </row>
    <row r="112" spans="1:9" ht="39.950000000000003" customHeight="1">
      <c r="A112" s="37">
        <v>8237050</v>
      </c>
      <c r="B112" s="38" t="s">
        <v>110</v>
      </c>
      <c r="C112" s="37" t="s">
        <v>30</v>
      </c>
      <c r="D112" s="39">
        <v>4</v>
      </c>
      <c r="E112" s="36"/>
      <c r="F112" s="42"/>
      <c r="G112" s="36"/>
      <c r="H112" s="42">
        <f t="shared" si="5"/>
        <v>0</v>
      </c>
    </row>
    <row r="113" spans="1:8" ht="39.950000000000003" customHeight="1">
      <c r="A113" s="37">
        <v>8237050</v>
      </c>
      <c r="B113" s="38" t="s">
        <v>111</v>
      </c>
      <c r="C113" s="37" t="s">
        <v>30</v>
      </c>
      <c r="D113" s="39">
        <v>2</v>
      </c>
      <c r="E113" s="36"/>
      <c r="F113" s="42"/>
      <c r="G113" s="36"/>
      <c r="H113" s="42">
        <f t="shared" si="5"/>
        <v>0</v>
      </c>
    </row>
    <row r="114" spans="1:8" ht="39.950000000000003" customHeight="1">
      <c r="A114" s="37">
        <v>8237050</v>
      </c>
      <c r="B114" s="38" t="s">
        <v>112</v>
      </c>
      <c r="C114" s="37" t="s">
        <v>30</v>
      </c>
      <c r="D114" s="39">
        <v>4</v>
      </c>
      <c r="E114" s="36"/>
      <c r="F114" s="42"/>
      <c r="G114" s="36"/>
      <c r="H114" s="42">
        <f t="shared" si="5"/>
        <v>0</v>
      </c>
    </row>
    <row r="115" spans="1:8" ht="39.950000000000003" customHeight="1">
      <c r="A115" s="37">
        <v>8507001</v>
      </c>
      <c r="B115" s="38" t="s">
        <v>113</v>
      </c>
      <c r="C115" s="37" t="s">
        <v>34</v>
      </c>
      <c r="D115" s="39">
        <v>100</v>
      </c>
      <c r="E115" s="36"/>
      <c r="F115" s="42"/>
      <c r="G115" s="36"/>
      <c r="H115" s="42">
        <f t="shared" si="5"/>
        <v>0</v>
      </c>
    </row>
    <row r="116" spans="1:8" ht="39.950000000000003" customHeight="1">
      <c r="A116" s="37">
        <v>8507050</v>
      </c>
      <c r="B116" s="38" t="s">
        <v>114</v>
      </c>
      <c r="C116" s="37" t="s">
        <v>30</v>
      </c>
      <c r="D116" s="39">
        <v>10</v>
      </c>
      <c r="E116" s="36"/>
      <c r="F116" s="42"/>
      <c r="G116" s="36"/>
      <c r="H116" s="42">
        <f t="shared" si="5"/>
        <v>0</v>
      </c>
    </row>
    <row r="117" spans="1:8" ht="39.950000000000003" customHeight="1">
      <c r="A117" s="37">
        <v>8507050</v>
      </c>
      <c r="B117" s="38" t="s">
        <v>115</v>
      </c>
      <c r="C117" s="37" t="s">
        <v>30</v>
      </c>
      <c r="D117" s="39">
        <v>10</v>
      </c>
      <c r="E117" s="36"/>
      <c r="F117" s="42"/>
      <c r="G117" s="36"/>
      <c r="H117" s="42">
        <f t="shared" si="5"/>
        <v>0</v>
      </c>
    </row>
    <row r="118" spans="1:8" ht="39.950000000000003" customHeight="1">
      <c r="A118" s="37">
        <v>8507050</v>
      </c>
      <c r="B118" s="38" t="s">
        <v>116</v>
      </c>
      <c r="C118" s="37" t="s">
        <v>30</v>
      </c>
      <c r="D118" s="39">
        <v>10</v>
      </c>
      <c r="E118" s="36"/>
      <c r="F118" s="42"/>
      <c r="G118" s="36"/>
      <c r="H118" s="42">
        <f t="shared" si="5"/>
        <v>0</v>
      </c>
    </row>
    <row r="119" spans="1:8" ht="39.950000000000003" customHeight="1">
      <c r="A119" s="37">
        <v>8507050</v>
      </c>
      <c r="B119" s="38" t="s">
        <v>117</v>
      </c>
      <c r="C119" s="37" t="s">
        <v>30</v>
      </c>
      <c r="D119" s="39">
        <v>10</v>
      </c>
      <c r="E119" s="36"/>
      <c r="F119" s="42"/>
      <c r="G119" s="36"/>
      <c r="H119" s="42">
        <f t="shared" si="5"/>
        <v>0</v>
      </c>
    </row>
    <row r="120" spans="1:8" ht="39.950000000000003" customHeight="1">
      <c r="A120" s="11"/>
      <c r="B120" s="38"/>
      <c r="C120" s="11"/>
      <c r="E120" s="36"/>
      <c r="F120" s="25" t="s">
        <v>18</v>
      </c>
      <c r="G120" s="36"/>
      <c r="H120" s="27">
        <f>SUM(H102:H119)</f>
        <v>0</v>
      </c>
    </row>
    <row r="121" spans="1:8" ht="39.950000000000003" customHeight="1">
      <c r="A121" s="40"/>
      <c r="B121" s="38"/>
      <c r="C121" s="11"/>
      <c r="E121" s="36"/>
      <c r="F121" s="25" t="s">
        <v>129</v>
      </c>
      <c r="G121" s="36"/>
      <c r="H121" s="29">
        <f>H25</f>
        <v>0</v>
      </c>
    </row>
    <row r="122" spans="1:8" ht="39.950000000000003" customHeight="1">
      <c r="A122" s="40"/>
      <c r="B122" s="38"/>
      <c r="C122" s="11"/>
      <c r="E122" s="36"/>
      <c r="F122" s="25" t="s">
        <v>130</v>
      </c>
      <c r="G122" s="36"/>
      <c r="H122" s="29">
        <f>H44</f>
        <v>0</v>
      </c>
    </row>
    <row r="123" spans="1:8" ht="39.950000000000003" customHeight="1">
      <c r="A123" s="40"/>
      <c r="B123" s="38"/>
      <c r="C123" s="11"/>
      <c r="E123" s="36"/>
      <c r="F123" s="25" t="s">
        <v>131</v>
      </c>
      <c r="G123" s="36"/>
      <c r="H123" s="29">
        <f>H63</f>
        <v>0</v>
      </c>
    </row>
    <row r="124" spans="1:8" ht="39.950000000000003" customHeight="1">
      <c r="A124" s="40"/>
      <c r="B124" s="38"/>
      <c r="C124" s="11"/>
      <c r="E124" s="36"/>
      <c r="F124" s="25" t="s">
        <v>132</v>
      </c>
      <c r="G124" s="36"/>
      <c r="H124" s="29">
        <f>H82</f>
        <v>0</v>
      </c>
    </row>
    <row r="125" spans="1:8" ht="39.950000000000003" customHeight="1">
      <c r="A125" s="40"/>
      <c r="B125" s="38"/>
      <c r="C125" s="11"/>
      <c r="E125" s="36"/>
      <c r="F125" s="25" t="s">
        <v>133</v>
      </c>
      <c r="G125" s="36"/>
      <c r="H125" s="29">
        <f>H101</f>
        <v>0</v>
      </c>
    </row>
    <row r="126" spans="1:8" ht="39.950000000000003" customHeight="1">
      <c r="A126" s="40"/>
      <c r="B126" s="38"/>
      <c r="C126" s="11"/>
      <c r="E126" s="36"/>
      <c r="F126" s="25" t="s">
        <v>134</v>
      </c>
      <c r="G126" s="36"/>
      <c r="H126" s="29">
        <f>H120</f>
        <v>0</v>
      </c>
    </row>
    <row r="127" spans="1:8" ht="39.950000000000003" customHeight="1" thickBot="1">
      <c r="A127" s="40"/>
      <c r="B127" s="38"/>
      <c r="C127" s="11"/>
      <c r="E127" s="36"/>
      <c r="F127" s="30" t="s">
        <v>19</v>
      </c>
      <c r="G127" s="36"/>
      <c r="H127" s="31">
        <f>SUM(H121:H126)</f>
        <v>0</v>
      </c>
    </row>
    <row r="128" spans="1:8">
      <c r="B128" s="32"/>
      <c r="C128" s="11"/>
      <c r="D128" s="26"/>
    </row>
    <row r="129" spans="2:4">
      <c r="B129" s="32"/>
      <c r="C129" s="11"/>
      <c r="D129" s="26"/>
    </row>
    <row r="130" spans="2:4">
      <c r="B130" s="32"/>
      <c r="C130" s="11"/>
      <c r="D130" s="26"/>
    </row>
    <row r="131" spans="2:4">
      <c r="B131" s="32"/>
      <c r="C131" s="11"/>
      <c r="D131" s="26"/>
    </row>
    <row r="132" spans="2:4">
      <c r="B132" s="32"/>
      <c r="C132" s="11"/>
      <c r="D132" s="26"/>
    </row>
    <row r="133" spans="2:4">
      <c r="B133" s="32"/>
      <c r="C133" s="11"/>
      <c r="D133" s="26"/>
    </row>
    <row r="134" spans="2:4">
      <c r="B134" s="32"/>
      <c r="C134" s="32"/>
      <c r="D134" s="26"/>
    </row>
    <row r="135" spans="2:4">
      <c r="C135" s="32"/>
      <c r="D135" s="26"/>
    </row>
    <row r="136" spans="2:4">
      <c r="C136" s="32"/>
      <c r="D136" s="26"/>
    </row>
    <row r="137" spans="2:4">
      <c r="C137" s="32"/>
      <c r="D137" s="26"/>
    </row>
    <row r="138" spans="2:4">
      <c r="C138" s="32"/>
      <c r="D138" s="26"/>
    </row>
    <row r="139" spans="2:4">
      <c r="C139" s="32"/>
      <c r="D139" s="26"/>
    </row>
  </sheetData>
  <printOptions horizontalCentered="1"/>
  <pageMargins left="0.75" right="0.75" top="1" bottom="1" header="0.5" footer="0.25"/>
  <pageSetup scale="77" firstPageNumber="2" fitToHeight="7" orientation="portrait" useFirstPageNumber="1" horizontalDpi="1200" verticalDpi="1200" r:id="rId1"/>
  <headerFooter scaleWithDoc="0">
    <oddHeader xml:space="preserve">&amp;C&amp;"Arial,Regular"&amp;12ELECTRONIC BID FORM
 Section 1 - Schedule of Prices&amp;"Times New Roman,Regular"
</oddHeader>
    <oddFooter>&amp;L&amp;"Arial,Regular"&amp;8&amp;F&amp;C&amp;"Times New Roman,Regular"&amp;12ADD-2-&amp;P</oddFooter>
  </headerFooter>
  <rowBreaks count="5" manualBreakCount="5">
    <brk id="25" max="7" man="1"/>
    <brk id="44" max="7" man="1"/>
    <brk id="63" max="7" man="1"/>
    <brk id="82" max="7" man="1"/>
    <brk id="10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5056491E2254DA4962DC83779FFA7" ma:contentTypeVersion="2" ma:contentTypeDescription="Create a new document." ma:contentTypeScope="" ma:versionID="38e06fcb13cf82c45008939abec03f05">
  <xsd:schema xmlns:xsd="http://www.w3.org/2001/XMLSchema" xmlns:xs="http://www.w3.org/2001/XMLSchema" xmlns:p="http://schemas.microsoft.com/office/2006/metadata/properties" xmlns:ns1="http://schemas.microsoft.com/sharepoint/v3" xmlns:ns2="688cc24f-7d08-42fa-a4c8-11406467091f" targetNamespace="http://schemas.microsoft.com/office/2006/metadata/properties" ma:root="true" ma:fieldsID="4385e7cf3527219f783af1989bc822ce" ns1:_="" ns2:_="">
    <xsd:import namespace="http://schemas.microsoft.com/sharepoint/v3"/>
    <xsd:import namespace="688cc24f-7d08-42fa-a4c8-11406467091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cc24f-7d08-42fa-a4c8-1140646709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544B253-75AC-4824-8FC5-FA8D7F7D773D}"/>
</file>

<file path=customXml/itemProps2.xml><?xml version="1.0" encoding="utf-8"?>
<ds:datastoreItem xmlns:ds="http://schemas.openxmlformats.org/officeDocument/2006/customXml" ds:itemID="{BBE53926-9D56-4331-A14F-4F7C5617033A}"/>
</file>

<file path=customXml/itemProps3.xml><?xml version="1.0" encoding="utf-8"?>
<ds:datastoreItem xmlns:ds="http://schemas.openxmlformats.org/officeDocument/2006/customXml" ds:itemID="{CC289039-0413-41E4-83BD-A491662F5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>City of Ann Arbor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MBywalec</dc:creator>
  <cp:lastModifiedBy>mberryman</cp:lastModifiedBy>
  <cp:lastPrinted>2015-05-04T15:43:15Z</cp:lastPrinted>
  <dcterms:created xsi:type="dcterms:W3CDTF">2014-02-12T17:57:12Z</dcterms:created>
  <dcterms:modified xsi:type="dcterms:W3CDTF">2015-05-04T16:17:36Z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0x010100B605056491E2254DA4962DC83779FFA7</vt:lpwstr>
  </property>
</Properties>
</file>